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аборатория" sheetId="1" r:id="rId1"/>
  </sheets>
  <definedNames>
    <definedName name="_xlnm.Print_Titles" localSheetId="0">лаборатория!$10:$10</definedName>
    <definedName name="_xlnm.Print_Area" localSheetId="0">лаборатория!$A$1:$G$604</definedName>
  </definedNames>
  <calcPr calcId="125725" fullCalcOnLoad="1"/>
</workbook>
</file>

<file path=xl/calcChain.xml><?xml version="1.0" encoding="utf-8"?>
<calcChain xmlns="http://schemas.openxmlformats.org/spreadsheetml/2006/main">
  <c r="F599" i="1"/>
  <c r="D599"/>
  <c r="E599" s="1"/>
  <c r="G599" s="1"/>
  <c r="F598"/>
  <c r="D598"/>
  <c r="E598" s="1"/>
  <c r="G598" s="1"/>
  <c r="F597"/>
  <c r="D597"/>
  <c r="E597" s="1"/>
  <c r="G597" s="1"/>
  <c r="F596"/>
  <c r="D596"/>
  <c r="E596" s="1"/>
  <c r="G596" s="1"/>
  <c r="F595"/>
  <c r="D595"/>
  <c r="E595" s="1"/>
  <c r="G595" s="1"/>
  <c r="F594"/>
  <c r="D594"/>
  <c r="E594" s="1"/>
  <c r="G594" s="1"/>
  <c r="F592"/>
  <c r="D592"/>
  <c r="E592" s="1"/>
  <c r="G592" s="1"/>
  <c r="F591"/>
  <c r="D591"/>
  <c r="E591" s="1"/>
  <c r="G591" s="1"/>
  <c r="F590"/>
  <c r="D590"/>
  <c r="E590" s="1"/>
  <c r="G590" s="1"/>
  <c r="F589"/>
  <c r="D589"/>
  <c r="E589" s="1"/>
  <c r="G589" s="1"/>
  <c r="F588"/>
  <c r="D588"/>
  <c r="E588" s="1"/>
  <c r="G588" s="1"/>
  <c r="F586"/>
  <c r="D586"/>
  <c r="E586" s="1"/>
  <c r="G586" s="1"/>
  <c r="F585"/>
  <c r="D585"/>
  <c r="E585" s="1"/>
  <c r="G585" s="1"/>
  <c r="F584"/>
  <c r="D584"/>
  <c r="E584" s="1"/>
  <c r="G584" s="1"/>
  <c r="F583"/>
  <c r="D583"/>
  <c r="E583" s="1"/>
  <c r="G583" s="1"/>
  <c r="F582"/>
  <c r="D582"/>
  <c r="E582" s="1"/>
  <c r="G582" s="1"/>
  <c r="F581"/>
  <c r="D581"/>
  <c r="E581" s="1"/>
  <c r="G581" s="1"/>
  <c r="F580"/>
  <c r="D580"/>
  <c r="E580" s="1"/>
  <c r="G580" s="1"/>
  <c r="F579"/>
  <c r="D579"/>
  <c r="E579" s="1"/>
  <c r="G579" s="1"/>
  <c r="F578"/>
  <c r="D578"/>
  <c r="E578" s="1"/>
  <c r="G578" s="1"/>
  <c r="F577"/>
  <c r="D577"/>
  <c r="E577" s="1"/>
  <c r="G577" s="1"/>
  <c r="F575"/>
  <c r="D575"/>
  <c r="E575" s="1"/>
  <c r="G575" s="1"/>
  <c r="F574"/>
  <c r="D574"/>
  <c r="E574" s="1"/>
  <c r="G574" s="1"/>
  <c r="F573"/>
  <c r="D573"/>
  <c r="E573" s="1"/>
  <c r="G573" s="1"/>
  <c r="F572"/>
  <c r="D572"/>
  <c r="E572" s="1"/>
  <c r="G572" s="1"/>
  <c r="F571"/>
  <c r="D571"/>
  <c r="E571" s="1"/>
  <c r="G571" s="1"/>
  <c r="F569"/>
  <c r="D569"/>
  <c r="E569" s="1"/>
  <c r="G569" s="1"/>
  <c r="F568"/>
  <c r="D568"/>
  <c r="E568" s="1"/>
  <c r="G568" s="1"/>
  <c r="F567"/>
  <c r="D567"/>
  <c r="E567" s="1"/>
  <c r="G567" s="1"/>
  <c r="F566"/>
  <c r="D566"/>
  <c r="E566" s="1"/>
  <c r="G566" s="1"/>
  <c r="F565"/>
  <c r="D565"/>
  <c r="E565" s="1"/>
  <c r="G565" s="1"/>
  <c r="F564"/>
  <c r="D564"/>
  <c r="E564" s="1"/>
  <c r="G564" s="1"/>
  <c r="F563"/>
  <c r="D563"/>
  <c r="E563" s="1"/>
  <c r="G563" s="1"/>
  <c r="F562"/>
  <c r="D562"/>
  <c r="E562" s="1"/>
  <c r="G562" s="1"/>
  <c r="F561"/>
  <c r="D561"/>
  <c r="E561" s="1"/>
  <c r="G561" s="1"/>
  <c r="F560"/>
  <c r="D560"/>
  <c r="E560" s="1"/>
  <c r="G560" s="1"/>
  <c r="F559"/>
  <c r="D559"/>
  <c r="E559" s="1"/>
  <c r="G559" s="1"/>
  <c r="F558"/>
  <c r="D558"/>
  <c r="E558" s="1"/>
  <c r="G558" s="1"/>
  <c r="F557"/>
  <c r="D557"/>
  <c r="E557" s="1"/>
  <c r="G557" s="1"/>
  <c r="F556"/>
  <c r="D556"/>
  <c r="E556" s="1"/>
  <c r="G556" s="1"/>
  <c r="F554"/>
  <c r="D554"/>
  <c r="E554" s="1"/>
  <c r="G554" s="1"/>
  <c r="F553"/>
  <c r="D553"/>
  <c r="E553" s="1"/>
  <c r="G553" s="1"/>
  <c r="F552"/>
  <c r="D552"/>
  <c r="E552" s="1"/>
  <c r="G552" s="1"/>
  <c r="F550"/>
  <c r="D550"/>
  <c r="E550" s="1"/>
  <c r="G550" s="1"/>
  <c r="F549"/>
  <c r="D549"/>
  <c r="E549" s="1"/>
  <c r="G549" s="1"/>
  <c r="F548"/>
  <c r="D548"/>
  <c r="E548" s="1"/>
  <c r="G548" s="1"/>
  <c r="F547"/>
  <c r="D547"/>
  <c r="E547" s="1"/>
  <c r="G547" s="1"/>
  <c r="F546"/>
  <c r="D546"/>
  <c r="E546" s="1"/>
  <c r="G546" s="1"/>
  <c r="F544"/>
  <c r="D544"/>
  <c r="E544" s="1"/>
  <c r="G544" s="1"/>
  <c r="F543"/>
  <c r="D543"/>
  <c r="E543" s="1"/>
  <c r="G543" s="1"/>
  <c r="F542"/>
  <c r="D542"/>
  <c r="E542" s="1"/>
  <c r="G542" s="1"/>
  <c r="F541"/>
  <c r="D541"/>
  <c r="E541" s="1"/>
  <c r="G541" s="1"/>
  <c r="F540"/>
  <c r="D540"/>
  <c r="E540" s="1"/>
  <c r="G540" s="1"/>
  <c r="F539"/>
  <c r="D539"/>
  <c r="E539" s="1"/>
  <c r="G539" s="1"/>
  <c r="F538"/>
  <c r="D538"/>
  <c r="E538" s="1"/>
  <c r="G538" s="1"/>
  <c r="F537"/>
  <c r="D537"/>
  <c r="E537" s="1"/>
  <c r="G537" s="1"/>
  <c r="F536"/>
  <c r="D536"/>
  <c r="E536" s="1"/>
  <c r="G536" s="1"/>
  <c r="F535"/>
  <c r="D535"/>
  <c r="E535" s="1"/>
  <c r="G535" s="1"/>
  <c r="F534"/>
  <c r="D534"/>
  <c r="E534" s="1"/>
  <c r="G534" s="1"/>
  <c r="F533"/>
  <c r="D533"/>
  <c r="E533" s="1"/>
  <c r="G533" s="1"/>
  <c r="F532"/>
  <c r="D532"/>
  <c r="E532" s="1"/>
  <c r="G532" s="1"/>
  <c r="D530"/>
  <c r="E530" s="1"/>
  <c r="D525"/>
  <c r="E525" s="1"/>
  <c r="G525" s="1"/>
  <c r="F525" s="1"/>
  <c r="D524"/>
  <c r="E524" s="1"/>
  <c r="G524" s="1"/>
  <c r="F524" s="1"/>
  <c r="D523"/>
  <c r="E523" s="1"/>
  <c r="G523" s="1"/>
  <c r="F523" s="1"/>
  <c r="D522"/>
  <c r="E522" s="1"/>
  <c r="G522" s="1"/>
  <c r="F522" s="1"/>
  <c r="D521"/>
  <c r="E521" s="1"/>
  <c r="G521" s="1"/>
  <c r="F521" s="1"/>
  <c r="D520"/>
  <c r="E520" s="1"/>
  <c r="G520" s="1"/>
  <c r="F520" s="1"/>
  <c r="D519"/>
  <c r="E519" s="1"/>
  <c r="G519" s="1"/>
  <c r="F519" s="1"/>
  <c r="D518"/>
  <c r="E518" s="1"/>
  <c r="G518" s="1"/>
  <c r="F518" s="1"/>
  <c r="D517"/>
  <c r="E517" s="1"/>
  <c r="G517" s="1"/>
  <c r="F517" s="1"/>
  <c r="D516"/>
  <c r="E516" s="1"/>
  <c r="G516" s="1"/>
  <c r="F516" s="1"/>
  <c r="D515"/>
  <c r="E515" s="1"/>
  <c r="G515" s="1"/>
  <c r="F515" s="1"/>
  <c r="D514"/>
  <c r="E514" s="1"/>
  <c r="G514" s="1"/>
  <c r="F514" s="1"/>
  <c r="D513"/>
  <c r="E513" s="1"/>
  <c r="G513" s="1"/>
  <c r="F513" s="1"/>
  <c r="D512"/>
  <c r="E512" s="1"/>
  <c r="G512" s="1"/>
  <c r="F512" s="1"/>
  <c r="D511"/>
  <c r="E511" s="1"/>
  <c r="G511" s="1"/>
  <c r="F511" s="1"/>
  <c r="D509"/>
  <c r="E509" s="1"/>
  <c r="G509" s="1"/>
  <c r="F509" s="1"/>
  <c r="D505"/>
  <c r="E505" s="1"/>
  <c r="G505" s="1"/>
  <c r="F505" s="1"/>
  <c r="D504"/>
  <c r="E504" s="1"/>
  <c r="G504" s="1"/>
  <c r="F504" s="1"/>
  <c r="D503"/>
  <c r="E503" s="1"/>
  <c r="G503" s="1"/>
  <c r="F503" s="1"/>
  <c r="D502"/>
  <c r="E502" s="1"/>
  <c r="G502" s="1"/>
  <c r="F502" s="1"/>
  <c r="D501"/>
  <c r="E501" s="1"/>
  <c r="G501" s="1"/>
  <c r="F501" s="1"/>
  <c r="D500"/>
  <c r="E500" s="1"/>
  <c r="G500" s="1"/>
  <c r="F500" s="1"/>
  <c r="D499"/>
  <c r="E499" s="1"/>
  <c r="G499" s="1"/>
  <c r="F499" s="1"/>
  <c r="D498"/>
  <c r="E498" s="1"/>
  <c r="G498" s="1"/>
  <c r="F498" s="1"/>
  <c r="D497"/>
  <c r="E497" s="1"/>
  <c r="G497" s="1"/>
  <c r="F497" s="1"/>
  <c r="D496"/>
  <c r="E496" s="1"/>
  <c r="G496" s="1"/>
  <c r="F496" s="1"/>
  <c r="D495"/>
  <c r="E495" s="1"/>
  <c r="G495" s="1"/>
  <c r="F495" s="1"/>
  <c r="D494"/>
  <c r="E494" s="1"/>
  <c r="G494" s="1"/>
  <c r="F494" s="1"/>
  <c r="D493"/>
  <c r="E493" s="1"/>
  <c r="G493" s="1"/>
  <c r="F493" s="1"/>
  <c r="D492"/>
  <c r="E492" s="1"/>
  <c r="G492" s="1"/>
  <c r="F492" s="1"/>
  <c r="D491"/>
  <c r="E491" s="1"/>
  <c r="G491" s="1"/>
  <c r="F491" s="1"/>
  <c r="D490"/>
  <c r="E490" s="1"/>
  <c r="G490" s="1"/>
  <c r="F490" s="1"/>
  <c r="D488"/>
  <c r="E488" s="1"/>
  <c r="G488" s="1"/>
  <c r="F488" s="1"/>
  <c r="D487"/>
  <c r="E487" s="1"/>
  <c r="G487" s="1"/>
  <c r="F487" s="1"/>
  <c r="D486"/>
  <c r="E486" s="1"/>
  <c r="G486" s="1"/>
  <c r="F486" s="1"/>
  <c r="D485"/>
  <c r="E485" s="1"/>
  <c r="G485" s="1"/>
  <c r="F485" s="1"/>
  <c r="D484"/>
  <c r="E484" s="1"/>
  <c r="G484" s="1"/>
  <c r="F484" s="1"/>
  <c r="D483"/>
  <c r="E483" s="1"/>
  <c r="G483" s="1"/>
  <c r="F483" s="1"/>
  <c r="D482"/>
  <c r="E482" s="1"/>
  <c r="G482" s="1"/>
  <c r="F482" s="1"/>
  <c r="D481"/>
  <c r="E481" s="1"/>
  <c r="G481" s="1"/>
  <c r="F481" s="1"/>
  <c r="D480"/>
  <c r="E480" s="1"/>
  <c r="G480" s="1"/>
  <c r="F480" s="1"/>
  <c r="D479"/>
  <c r="E479" s="1"/>
  <c r="G479" s="1"/>
  <c r="F479" s="1"/>
  <c r="D478"/>
  <c r="E478" s="1"/>
  <c r="G478" s="1"/>
  <c r="F478" s="1"/>
  <c r="D477"/>
  <c r="E477" s="1"/>
  <c r="G477" s="1"/>
  <c r="F477" s="1"/>
  <c r="D476"/>
  <c r="E476" s="1"/>
  <c r="G476" s="1"/>
  <c r="F476" s="1"/>
  <c r="D475"/>
  <c r="E475" s="1"/>
  <c r="G475" s="1"/>
  <c r="F475" s="1"/>
  <c r="D474"/>
  <c r="E474" s="1"/>
  <c r="G474" s="1"/>
  <c r="F474" s="1"/>
  <c r="D473"/>
  <c r="E473" s="1"/>
  <c r="G473" s="1"/>
  <c r="F473" s="1"/>
  <c r="D472"/>
  <c r="E472" s="1"/>
  <c r="G472" s="1"/>
  <c r="F472" s="1"/>
  <c r="D471"/>
  <c r="E471" s="1"/>
  <c r="G471" s="1"/>
  <c r="F471" s="1"/>
  <c r="D470"/>
  <c r="E470" s="1"/>
  <c r="G470" s="1"/>
  <c r="F470" s="1"/>
  <c r="D469"/>
  <c r="E469" s="1"/>
  <c r="G469" s="1"/>
  <c r="F469" s="1"/>
  <c r="D468"/>
  <c r="E468" s="1"/>
  <c r="G468" s="1"/>
  <c r="F468" s="1"/>
  <c r="D467"/>
  <c r="E467" s="1"/>
  <c r="G467" s="1"/>
  <c r="F467" s="1"/>
  <c r="D466"/>
  <c r="E466" s="1"/>
  <c r="G466" s="1"/>
  <c r="F466" s="1"/>
  <c r="D465"/>
  <c r="E465" s="1"/>
  <c r="G465" s="1"/>
  <c r="F465" s="1"/>
  <c r="D464"/>
  <c r="E464" s="1"/>
  <c r="G464" s="1"/>
  <c r="F464" s="1"/>
  <c r="D463"/>
  <c r="E463" s="1"/>
  <c r="G463" s="1"/>
  <c r="F463" s="1"/>
  <c r="D462"/>
  <c r="E462" s="1"/>
  <c r="G462" s="1"/>
  <c r="F462" s="1"/>
  <c r="D461"/>
  <c r="E461" s="1"/>
  <c r="G461" s="1"/>
  <c r="F461" s="1"/>
  <c r="D460"/>
  <c r="E460" s="1"/>
  <c r="G460" s="1"/>
  <c r="F460" s="1"/>
  <c r="D459"/>
  <c r="E459" s="1"/>
  <c r="G459" s="1"/>
  <c r="F459" s="1"/>
  <c r="D457"/>
  <c r="E457" s="1"/>
  <c r="G457" s="1"/>
  <c r="F457" s="1"/>
  <c r="D456"/>
  <c r="E456" s="1"/>
  <c r="G456" s="1"/>
  <c r="F456" s="1"/>
  <c r="D453"/>
  <c r="E453" s="1"/>
  <c r="G453" s="1"/>
  <c r="F453" s="1"/>
  <c r="D452"/>
  <c r="E452" s="1"/>
  <c r="G452" s="1"/>
  <c r="F452" s="1"/>
  <c r="E451"/>
  <c r="G451" s="1"/>
  <c r="F451" s="1"/>
  <c r="D451"/>
  <c r="G449"/>
  <c r="F449" s="1"/>
  <c r="E449"/>
  <c r="D449"/>
  <c r="E448"/>
  <c r="G448" s="1"/>
  <c r="F448" s="1"/>
  <c r="D448"/>
  <c r="G447"/>
  <c r="F447" s="1"/>
  <c r="E447"/>
  <c r="D447"/>
  <c r="E446"/>
  <c r="G446" s="1"/>
  <c r="F446" s="1"/>
  <c r="D446"/>
  <c r="G445"/>
  <c r="F445" s="1"/>
  <c r="E445"/>
  <c r="D445"/>
  <c r="E444"/>
  <c r="G444" s="1"/>
  <c r="F444" s="1"/>
  <c r="D444"/>
  <c r="G443"/>
  <c r="F443" s="1"/>
  <c r="E443"/>
  <c r="D443"/>
  <c r="E442"/>
  <c r="G442" s="1"/>
  <c r="F442" s="1"/>
  <c r="D442"/>
  <c r="G441"/>
  <c r="F441" s="1"/>
  <c r="E441"/>
  <c r="D441"/>
  <c r="E439"/>
  <c r="G439" s="1"/>
  <c r="F439" s="1"/>
  <c r="D439"/>
  <c r="G438"/>
  <c r="F438" s="1"/>
  <c r="E438"/>
  <c r="D438"/>
  <c r="E436"/>
  <c r="G436" s="1"/>
  <c r="F436" s="1"/>
  <c r="D436"/>
  <c r="G435"/>
  <c r="F435" s="1"/>
  <c r="E435"/>
  <c r="D435"/>
  <c r="E434"/>
  <c r="G434" s="1"/>
  <c r="F434" s="1"/>
  <c r="D434"/>
  <c r="G433"/>
  <c r="F433" s="1"/>
  <c r="E433"/>
  <c r="D433"/>
  <c r="E432"/>
  <c r="G432" s="1"/>
  <c r="F432" s="1"/>
  <c r="D432"/>
  <c r="G431"/>
  <c r="F431" s="1"/>
  <c r="E431"/>
  <c r="D431"/>
  <c r="E430"/>
  <c r="G430" s="1"/>
  <c r="F430" s="1"/>
  <c r="D430"/>
  <c r="G429"/>
  <c r="F429" s="1"/>
  <c r="E429"/>
  <c r="D429"/>
  <c r="E428"/>
  <c r="G428" s="1"/>
  <c r="F428" s="1"/>
  <c r="D428"/>
  <c r="G425"/>
  <c r="F425" s="1"/>
  <c r="E425"/>
  <c r="D425"/>
  <c r="E424"/>
  <c r="G424" s="1"/>
  <c r="F424" s="1"/>
  <c r="D424"/>
  <c r="G423"/>
  <c r="F423" s="1"/>
  <c r="E423"/>
  <c r="D423"/>
  <c r="E422"/>
  <c r="G422" s="1"/>
  <c r="F422" s="1"/>
  <c r="D422"/>
  <c r="G421"/>
  <c r="F421" s="1"/>
  <c r="E421"/>
  <c r="D421"/>
  <c r="E419"/>
  <c r="G419" s="1"/>
  <c r="F419" s="1"/>
  <c r="D419"/>
  <c r="G418"/>
  <c r="F418" s="1"/>
  <c r="E418"/>
  <c r="D418"/>
  <c r="E417"/>
  <c r="G417" s="1"/>
  <c r="F417" s="1"/>
  <c r="D417"/>
  <c r="G416"/>
  <c r="F416" s="1"/>
  <c r="E416"/>
  <c r="D416"/>
  <c r="E415"/>
  <c r="G415" s="1"/>
  <c r="F415" s="1"/>
  <c r="D415"/>
  <c r="G414"/>
  <c r="F414" s="1"/>
  <c r="E414"/>
  <c r="D414"/>
  <c r="E413"/>
  <c r="G413" s="1"/>
  <c r="F413" s="1"/>
  <c r="D413"/>
  <c r="G412"/>
  <c r="F412" s="1"/>
  <c r="E412"/>
  <c r="D412"/>
  <c r="E409"/>
  <c r="G409" s="1"/>
  <c r="F409" s="1"/>
  <c r="D409"/>
  <c r="G408"/>
  <c r="F408" s="1"/>
  <c r="E408"/>
  <c r="D408"/>
  <c r="E407"/>
  <c r="G407" s="1"/>
  <c r="F407" s="1"/>
  <c r="D407"/>
  <c r="G405"/>
  <c r="F405" s="1"/>
  <c r="E405"/>
  <c r="D405"/>
  <c r="E404"/>
  <c r="G404" s="1"/>
  <c r="F404" s="1"/>
  <c r="D404"/>
  <c r="G403"/>
  <c r="F403" s="1"/>
  <c r="E403"/>
  <c r="D403"/>
  <c r="E402"/>
  <c r="G402" s="1"/>
  <c r="F402" s="1"/>
  <c r="D402"/>
  <c r="G401"/>
  <c r="F401" s="1"/>
  <c r="E401"/>
  <c r="D401"/>
  <c r="E400"/>
  <c r="G400" s="1"/>
  <c r="F400" s="1"/>
  <c r="D400"/>
  <c r="G399"/>
  <c r="F399" s="1"/>
  <c r="E399"/>
  <c r="D399"/>
  <c r="E398"/>
  <c r="G398" s="1"/>
  <c r="F398" s="1"/>
  <c r="D398"/>
  <c r="G397"/>
  <c r="F397" s="1"/>
  <c r="E397"/>
  <c r="D397"/>
  <c r="E396"/>
  <c r="G396" s="1"/>
  <c r="F396" s="1"/>
  <c r="D396"/>
  <c r="G395"/>
  <c r="F395" s="1"/>
  <c r="E395"/>
  <c r="D395"/>
  <c r="E394"/>
  <c r="G394" s="1"/>
  <c r="F394" s="1"/>
  <c r="D394"/>
  <c r="G393"/>
  <c r="F393" s="1"/>
  <c r="E393"/>
  <c r="D393"/>
  <c r="E392"/>
  <c r="G392" s="1"/>
  <c r="F392" s="1"/>
  <c r="D392"/>
  <c r="G390"/>
  <c r="F390" s="1"/>
  <c r="E390"/>
  <c r="D390"/>
  <c r="E389"/>
  <c r="G389" s="1"/>
  <c r="F389" s="1"/>
  <c r="D389"/>
  <c r="G388"/>
  <c r="F388" s="1"/>
  <c r="E388"/>
  <c r="D388"/>
  <c r="E387"/>
  <c r="G387" s="1"/>
  <c r="F387" s="1"/>
  <c r="D387"/>
  <c r="G386"/>
  <c r="F386" s="1"/>
  <c r="E386"/>
  <c r="D386"/>
  <c r="E385"/>
  <c r="G385" s="1"/>
  <c r="F385" s="1"/>
  <c r="D385"/>
  <c r="G384"/>
  <c r="F384" s="1"/>
  <c r="E384"/>
  <c r="D384"/>
  <c r="E383"/>
  <c r="G383" s="1"/>
  <c r="F383" s="1"/>
  <c r="D383"/>
  <c r="G382"/>
  <c r="F382" s="1"/>
  <c r="E382"/>
  <c r="D382"/>
  <c r="E381"/>
  <c r="G381" s="1"/>
  <c r="F381" s="1"/>
  <c r="D381"/>
  <c r="G380"/>
  <c r="F380" s="1"/>
  <c r="E380"/>
  <c r="D380"/>
  <c r="E379"/>
  <c r="G379" s="1"/>
  <c r="F379" s="1"/>
  <c r="D379"/>
  <c r="G378"/>
  <c r="F378" s="1"/>
  <c r="E378"/>
  <c r="D378"/>
  <c r="E377"/>
  <c r="G377" s="1"/>
  <c r="F377" s="1"/>
  <c r="D377"/>
  <c r="G376"/>
  <c r="F376" s="1"/>
  <c r="E376"/>
  <c r="D376"/>
  <c r="E375"/>
  <c r="G375" s="1"/>
  <c r="F375" s="1"/>
  <c r="D375"/>
  <c r="G374"/>
  <c r="F374" s="1"/>
  <c r="E374"/>
  <c r="D374"/>
  <c r="E373"/>
  <c r="G373" s="1"/>
  <c r="F373" s="1"/>
  <c r="D373"/>
  <c r="G372"/>
  <c r="F372" s="1"/>
  <c r="E372"/>
  <c r="D372"/>
  <c r="E371"/>
  <c r="G371" s="1"/>
  <c r="F371" s="1"/>
  <c r="D371"/>
  <c r="G370"/>
  <c r="F370" s="1"/>
  <c r="E370"/>
  <c r="D370"/>
  <c r="E369"/>
  <c r="G369" s="1"/>
  <c r="F369" s="1"/>
  <c r="D369"/>
  <c r="G368"/>
  <c r="F368" s="1"/>
  <c r="E368"/>
  <c r="D368"/>
  <c r="E367"/>
  <c r="G367" s="1"/>
  <c r="F367" s="1"/>
  <c r="D367"/>
  <c r="G366"/>
  <c r="F366" s="1"/>
  <c r="E366"/>
  <c r="D366"/>
  <c r="E365"/>
  <c r="G365" s="1"/>
  <c r="F365" s="1"/>
  <c r="D365"/>
  <c r="G364"/>
  <c r="F364" s="1"/>
  <c r="E364"/>
  <c r="D364"/>
  <c r="E363"/>
  <c r="G363" s="1"/>
  <c r="F363" s="1"/>
  <c r="D363"/>
  <c r="G361"/>
  <c r="F361" s="1"/>
  <c r="E361"/>
  <c r="D361"/>
  <c r="E360"/>
  <c r="G360" s="1"/>
  <c r="F360" s="1"/>
  <c r="D360"/>
  <c r="G357"/>
  <c r="F357" s="1"/>
  <c r="E357"/>
  <c r="D357"/>
  <c r="E356"/>
  <c r="G356" s="1"/>
  <c r="F356" s="1"/>
  <c r="D356"/>
  <c r="G354"/>
  <c r="F354" s="1"/>
  <c r="E354"/>
  <c r="D354"/>
  <c r="E353"/>
  <c r="G353" s="1"/>
  <c r="F353" s="1"/>
  <c r="D353"/>
  <c r="G352"/>
  <c r="F352" s="1"/>
  <c r="E352"/>
  <c r="D352"/>
  <c r="E351"/>
  <c r="G351" s="1"/>
  <c r="F351" s="1"/>
  <c r="D351"/>
  <c r="G350"/>
  <c r="F350" s="1"/>
  <c r="E350"/>
  <c r="D350"/>
  <c r="E348"/>
  <c r="G348" s="1"/>
  <c r="F348" s="1"/>
  <c r="D348"/>
  <c r="G347"/>
  <c r="F347" s="1"/>
  <c r="E347"/>
  <c r="D347"/>
  <c r="E345"/>
  <c r="G345" s="1"/>
  <c r="F345" s="1"/>
  <c r="D345"/>
  <c r="G344"/>
  <c r="F344" s="1"/>
  <c r="E344"/>
  <c r="D344"/>
  <c r="E343"/>
  <c r="G343" s="1"/>
  <c r="F343" s="1"/>
  <c r="D343"/>
  <c r="G342"/>
  <c r="F342" s="1"/>
  <c r="E342"/>
  <c r="D342"/>
  <c r="E341"/>
  <c r="G341" s="1"/>
  <c r="F341" s="1"/>
  <c r="D341"/>
  <c r="G340"/>
  <c r="F340" s="1"/>
  <c r="E340"/>
  <c r="D340"/>
  <c r="E339"/>
  <c r="G339" s="1"/>
  <c r="F339" s="1"/>
  <c r="D339"/>
  <c r="G338"/>
  <c r="F338" s="1"/>
  <c r="E338"/>
  <c r="D338"/>
  <c r="E337"/>
  <c r="G337" s="1"/>
  <c r="F337" s="1"/>
  <c r="D337"/>
  <c r="G336"/>
  <c r="F336" s="1"/>
  <c r="E336"/>
  <c r="D336"/>
  <c r="E335"/>
  <c r="G335" s="1"/>
  <c r="F335" s="1"/>
  <c r="D335"/>
  <c r="G334"/>
  <c r="F334" s="1"/>
  <c r="E334"/>
  <c r="D334"/>
  <c r="E333"/>
  <c r="G333" s="1"/>
  <c r="F333" s="1"/>
  <c r="D333"/>
  <c r="G332"/>
  <c r="F332" s="1"/>
  <c r="E332"/>
  <c r="D332"/>
  <c r="E331"/>
  <c r="G331" s="1"/>
  <c r="F331" s="1"/>
  <c r="D331"/>
  <c r="G330"/>
  <c r="F330" s="1"/>
  <c r="E330"/>
  <c r="D330"/>
  <c r="E329"/>
  <c r="G329" s="1"/>
  <c r="F329" s="1"/>
  <c r="D329"/>
  <c r="G328"/>
  <c r="F328" s="1"/>
  <c r="E328"/>
  <c r="D328"/>
  <c r="E327"/>
  <c r="G327" s="1"/>
  <c r="F327" s="1"/>
  <c r="D327"/>
  <c r="G325"/>
  <c r="F325" s="1"/>
  <c r="E325"/>
  <c r="D325"/>
  <c r="E324"/>
  <c r="G324" s="1"/>
  <c r="F324" s="1"/>
  <c r="D324"/>
  <c r="G323"/>
  <c r="F323" s="1"/>
  <c r="E323"/>
  <c r="D323"/>
  <c r="E322"/>
  <c r="G322" s="1"/>
  <c r="F322" s="1"/>
  <c r="D322"/>
  <c r="G321"/>
  <c r="F321" s="1"/>
  <c r="E321"/>
  <c r="D321"/>
  <c r="E320"/>
  <c r="G320" s="1"/>
  <c r="F320" s="1"/>
  <c r="D320"/>
  <c r="G319"/>
  <c r="F319" s="1"/>
  <c r="E319"/>
  <c r="D319"/>
  <c r="E318"/>
  <c r="G318" s="1"/>
  <c r="F318" s="1"/>
  <c r="D318"/>
  <c r="G317"/>
  <c r="F317" s="1"/>
  <c r="E317"/>
  <c r="D317"/>
  <c r="E316"/>
  <c r="G316" s="1"/>
  <c r="F316" s="1"/>
  <c r="D316"/>
  <c r="G315"/>
  <c r="F315" s="1"/>
  <c r="E315"/>
  <c r="D315"/>
  <c r="E314"/>
  <c r="G314" s="1"/>
  <c r="F314" s="1"/>
  <c r="D314"/>
  <c r="G313"/>
  <c r="F313" s="1"/>
  <c r="E313"/>
  <c r="D313"/>
  <c r="E312"/>
  <c r="G312" s="1"/>
  <c r="F312" s="1"/>
  <c r="D312"/>
  <c r="G310"/>
  <c r="F310" s="1"/>
  <c r="E310"/>
  <c r="D310"/>
  <c r="E309"/>
  <c r="G309" s="1"/>
  <c r="F309" s="1"/>
  <c r="D309"/>
  <c r="G308"/>
  <c r="F308" s="1"/>
  <c r="E308"/>
  <c r="D308"/>
  <c r="E306"/>
  <c r="G306" s="1"/>
  <c r="F306" s="1"/>
  <c r="D306"/>
  <c r="G305"/>
  <c r="F305" s="1"/>
  <c r="E305"/>
  <c r="D305"/>
  <c r="E304"/>
  <c r="G304" s="1"/>
  <c r="F304" s="1"/>
  <c r="D304"/>
  <c r="G303"/>
  <c r="F303" s="1"/>
  <c r="E303"/>
  <c r="D303"/>
  <c r="E302"/>
  <c r="G302" s="1"/>
  <c r="F302" s="1"/>
  <c r="D302"/>
  <c r="G301"/>
  <c r="F301" s="1"/>
  <c r="E301"/>
  <c r="D301"/>
  <c r="E300"/>
  <c r="G300" s="1"/>
  <c r="F300" s="1"/>
  <c r="D300"/>
  <c r="G299"/>
  <c r="F299" s="1"/>
  <c r="E299"/>
  <c r="D299"/>
  <c r="E298"/>
  <c r="G298" s="1"/>
  <c r="F298" s="1"/>
  <c r="D298"/>
  <c r="G297"/>
  <c r="F297" s="1"/>
  <c r="E297"/>
  <c r="D297"/>
  <c r="E296"/>
  <c r="G296" s="1"/>
  <c r="F296" s="1"/>
  <c r="D296"/>
  <c r="G295"/>
  <c r="F295" s="1"/>
  <c r="E295"/>
  <c r="D295"/>
  <c r="E294"/>
  <c r="G294" s="1"/>
  <c r="F294" s="1"/>
  <c r="D294"/>
  <c r="G293"/>
  <c r="F293" s="1"/>
  <c r="E293"/>
  <c r="D293"/>
  <c r="E291"/>
  <c r="G291" s="1"/>
  <c r="F291" s="1"/>
  <c r="D291"/>
  <c r="G290"/>
  <c r="F290" s="1"/>
  <c r="E290"/>
  <c r="D290"/>
  <c r="E289"/>
  <c r="G289" s="1"/>
  <c r="F289" s="1"/>
  <c r="D289"/>
  <c r="G288"/>
  <c r="F288" s="1"/>
  <c r="E288"/>
  <c r="D288"/>
  <c r="E287"/>
  <c r="G287" s="1"/>
  <c r="F287" s="1"/>
  <c r="D287"/>
  <c r="G286"/>
  <c r="F286" s="1"/>
  <c r="E286"/>
  <c r="D286"/>
  <c r="E285"/>
  <c r="G285" s="1"/>
  <c r="F285" s="1"/>
  <c r="D285"/>
  <c r="G284"/>
  <c r="F284" s="1"/>
  <c r="E284"/>
  <c r="D284"/>
  <c r="E283"/>
  <c r="G283" s="1"/>
  <c r="F283" s="1"/>
  <c r="D283"/>
  <c r="G282"/>
  <c r="F282" s="1"/>
  <c r="E282"/>
  <c r="D282"/>
  <c r="E280"/>
  <c r="G280" s="1"/>
  <c r="F280" s="1"/>
  <c r="D280"/>
  <c r="G279"/>
  <c r="F279" s="1"/>
  <c r="E279"/>
  <c r="D279"/>
  <c r="E278"/>
  <c r="G278" s="1"/>
  <c r="F278" s="1"/>
  <c r="D278"/>
  <c r="G277"/>
  <c r="F277" s="1"/>
  <c r="E277"/>
  <c r="D277"/>
  <c r="E276"/>
  <c r="G276" s="1"/>
  <c r="F276" s="1"/>
  <c r="D276"/>
  <c r="G275"/>
  <c r="F275" s="1"/>
  <c r="E275"/>
  <c r="D275"/>
  <c r="E274"/>
  <c r="G274" s="1"/>
  <c r="F274" s="1"/>
  <c r="D274"/>
  <c r="G273"/>
  <c r="F273" s="1"/>
  <c r="E273"/>
  <c r="D273"/>
  <c r="E272"/>
  <c r="G272" s="1"/>
  <c r="F272" s="1"/>
  <c r="D272"/>
  <c r="G271"/>
  <c r="F271" s="1"/>
  <c r="E271"/>
  <c r="D271"/>
  <c r="E270"/>
  <c r="G270" s="1"/>
  <c r="F270" s="1"/>
  <c r="D270"/>
  <c r="G269"/>
  <c r="F269" s="1"/>
  <c r="E269"/>
  <c r="D269"/>
  <c r="E268"/>
  <c r="G268" s="1"/>
  <c r="F268" s="1"/>
  <c r="D268"/>
  <c r="G267"/>
  <c r="F267" s="1"/>
  <c r="E267"/>
  <c r="D267"/>
  <c r="E266"/>
  <c r="G266" s="1"/>
  <c r="F266" s="1"/>
  <c r="D266"/>
  <c r="G265"/>
  <c r="F265" s="1"/>
  <c r="E265"/>
  <c r="D265"/>
  <c r="E263"/>
  <c r="G263" s="1"/>
  <c r="F263" s="1"/>
  <c r="D263"/>
  <c r="G262"/>
  <c r="F262" s="1"/>
  <c r="E262"/>
  <c r="D262"/>
  <c r="E261"/>
  <c r="G261" s="1"/>
  <c r="F261" s="1"/>
  <c r="D261"/>
  <c r="G260"/>
  <c r="F260" s="1"/>
  <c r="E260"/>
  <c r="D260"/>
  <c r="E259"/>
  <c r="G259" s="1"/>
  <c r="F259" s="1"/>
  <c r="D259"/>
  <c r="G258"/>
  <c r="F258" s="1"/>
  <c r="E258"/>
  <c r="D258"/>
  <c r="E257"/>
  <c r="G257" s="1"/>
  <c r="F257" s="1"/>
  <c r="D257"/>
  <c r="G256"/>
  <c r="F256" s="1"/>
  <c r="E256"/>
  <c r="D256"/>
  <c r="E255"/>
  <c r="G255" s="1"/>
  <c r="F255" s="1"/>
  <c r="D255"/>
  <c r="G254"/>
  <c r="F254" s="1"/>
  <c r="E254"/>
  <c r="D254"/>
  <c r="E253"/>
  <c r="G253" s="1"/>
  <c r="F253" s="1"/>
  <c r="D253"/>
  <c r="G251"/>
  <c r="F251" s="1"/>
  <c r="E251"/>
  <c r="D251"/>
  <c r="E250"/>
  <c r="G250" s="1"/>
  <c r="F250" s="1"/>
  <c r="D250"/>
  <c r="G249"/>
  <c r="F249" s="1"/>
  <c r="E249"/>
  <c r="D249"/>
  <c r="E248"/>
  <c r="G248" s="1"/>
  <c r="F248" s="1"/>
  <c r="D248"/>
  <c r="G247"/>
  <c r="F247" s="1"/>
  <c r="E247"/>
  <c r="D247"/>
  <c r="E246"/>
  <c r="G246" s="1"/>
  <c r="F246" s="1"/>
  <c r="D246"/>
  <c r="G245"/>
  <c r="F245" s="1"/>
  <c r="E245"/>
  <c r="D245"/>
  <c r="E244"/>
  <c r="G244" s="1"/>
  <c r="F244" s="1"/>
  <c r="D244"/>
  <c r="G242"/>
  <c r="F242" s="1"/>
  <c r="E242"/>
  <c r="D242"/>
  <c r="E241"/>
  <c r="G241" s="1"/>
  <c r="F241" s="1"/>
  <c r="D241"/>
  <c r="G240"/>
  <c r="F240" s="1"/>
  <c r="E240"/>
  <c r="D240"/>
  <c r="E239"/>
  <c r="G239" s="1"/>
  <c r="F239" s="1"/>
  <c r="D239"/>
  <c r="D238"/>
  <c r="E238" s="1"/>
  <c r="G238" s="1"/>
  <c r="F238" s="1"/>
  <c r="F237"/>
  <c r="D237"/>
  <c r="E237" s="1"/>
  <c r="G237" s="1"/>
  <c r="F236"/>
  <c r="D236"/>
  <c r="E236" s="1"/>
  <c r="G236" s="1"/>
  <c r="F235"/>
  <c r="D235"/>
  <c r="E235" s="1"/>
  <c r="G235" s="1"/>
  <c r="F234"/>
  <c r="D234"/>
  <c r="E234" s="1"/>
  <c r="G234" s="1"/>
  <c r="F232"/>
  <c r="D232"/>
  <c r="E232" s="1"/>
  <c r="G232" s="1"/>
  <c r="F231"/>
  <c r="D231"/>
  <c r="E231" s="1"/>
  <c r="G231" s="1"/>
  <c r="F230"/>
  <c r="D230"/>
  <c r="E230" s="1"/>
  <c r="G230" s="1"/>
  <c r="F229"/>
  <c r="D229"/>
  <c r="E229" s="1"/>
  <c r="G229" s="1"/>
  <c r="F228"/>
  <c r="D228"/>
  <c r="E228" s="1"/>
  <c r="G228" s="1"/>
  <c r="F227"/>
  <c r="D227"/>
  <c r="E227" s="1"/>
  <c r="G227" s="1"/>
  <c r="F226"/>
  <c r="D226"/>
  <c r="E226" s="1"/>
  <c r="G226" s="1"/>
  <c r="F225"/>
  <c r="D225"/>
  <c r="E225" s="1"/>
  <c r="G225" s="1"/>
  <c r="F224"/>
  <c r="D224"/>
  <c r="E224" s="1"/>
  <c r="G224" s="1"/>
  <c r="F223"/>
  <c r="D223"/>
  <c r="E223" s="1"/>
  <c r="G223" s="1"/>
  <c r="F222"/>
  <c r="D222"/>
  <c r="E222" s="1"/>
  <c r="G222" s="1"/>
  <c r="F221"/>
  <c r="D221"/>
  <c r="E221" s="1"/>
  <c r="G221" s="1"/>
  <c r="F220"/>
  <c r="D220"/>
  <c r="E220" s="1"/>
  <c r="G220" s="1"/>
  <c r="F219"/>
  <c r="D219"/>
  <c r="E219" s="1"/>
  <c r="G219" s="1"/>
  <c r="F218"/>
  <c r="D218"/>
  <c r="E218" s="1"/>
  <c r="G218" s="1"/>
  <c r="F217"/>
  <c r="D217"/>
  <c r="E217" s="1"/>
  <c r="G217" s="1"/>
  <c r="F216"/>
  <c r="D216"/>
  <c r="E216" s="1"/>
  <c r="G216" s="1"/>
  <c r="F215"/>
  <c r="D215"/>
  <c r="E215" s="1"/>
  <c r="G215" s="1"/>
  <c r="F214"/>
  <c r="D214"/>
  <c r="E214" s="1"/>
  <c r="G214" s="1"/>
  <c r="F212"/>
  <c r="D212"/>
  <c r="E212" s="1"/>
  <c r="G212" s="1"/>
  <c r="F211"/>
  <c r="D211"/>
  <c r="E211" s="1"/>
  <c r="G211" s="1"/>
  <c r="F210"/>
  <c r="D210"/>
  <c r="E210" s="1"/>
  <c r="G210" s="1"/>
  <c r="F209"/>
  <c r="D209"/>
  <c r="E209" s="1"/>
  <c r="G209" s="1"/>
  <c r="F208"/>
  <c r="D208"/>
  <c r="E208" s="1"/>
  <c r="G208" s="1"/>
  <c r="F207"/>
  <c r="D207"/>
  <c r="E207" s="1"/>
  <c r="G207" s="1"/>
  <c r="F206"/>
  <c r="D206"/>
  <c r="E206" s="1"/>
  <c r="G206" s="1"/>
  <c r="F205"/>
  <c r="D205"/>
  <c r="E205" s="1"/>
  <c r="G205" s="1"/>
  <c r="F204"/>
  <c r="D204"/>
  <c r="E204" s="1"/>
  <c r="G204" s="1"/>
  <c r="F202"/>
  <c r="D202"/>
  <c r="E202" s="1"/>
  <c r="G202" s="1"/>
  <c r="F201"/>
  <c r="D201"/>
  <c r="E201" s="1"/>
  <c r="G201" s="1"/>
  <c r="F200"/>
  <c r="D200"/>
  <c r="E200" s="1"/>
  <c r="G200" s="1"/>
  <c r="F199"/>
  <c r="D199"/>
  <c r="E199" s="1"/>
  <c r="G199" s="1"/>
  <c r="F198"/>
  <c r="D198"/>
  <c r="E198" s="1"/>
  <c r="G198" s="1"/>
  <c r="F197"/>
  <c r="D197"/>
  <c r="E197" s="1"/>
  <c r="G197" s="1"/>
  <c r="F196"/>
  <c r="D196"/>
  <c r="E196" s="1"/>
  <c r="G196" s="1"/>
  <c r="F195"/>
  <c r="D195"/>
  <c r="E195" s="1"/>
  <c r="G195" s="1"/>
  <c r="F194"/>
  <c r="D194"/>
  <c r="E194" s="1"/>
  <c r="G194" s="1"/>
  <c r="F193"/>
  <c r="D193"/>
  <c r="E193" s="1"/>
  <c r="G193" s="1"/>
  <c r="F192"/>
  <c r="D192"/>
  <c r="E192" s="1"/>
  <c r="G192" s="1"/>
  <c r="F191"/>
  <c r="D191"/>
  <c r="E191" s="1"/>
  <c r="G191" s="1"/>
  <c r="F190"/>
  <c r="D190"/>
  <c r="E190" s="1"/>
  <c r="G190" s="1"/>
  <c r="F189"/>
  <c r="D189"/>
  <c r="E189" s="1"/>
  <c r="G189" s="1"/>
  <c r="F187"/>
  <c r="D187"/>
  <c r="E187" s="1"/>
  <c r="G187" s="1"/>
  <c r="F186"/>
  <c r="D186"/>
  <c r="E186" s="1"/>
  <c r="G186" s="1"/>
  <c r="F185"/>
  <c r="D185"/>
  <c r="E185" s="1"/>
  <c r="G185" s="1"/>
  <c r="F184"/>
  <c r="D184"/>
  <c r="E184" s="1"/>
  <c r="G184" s="1"/>
  <c r="F183"/>
  <c r="D183"/>
  <c r="E183" s="1"/>
  <c r="G183" s="1"/>
  <c r="F182"/>
  <c r="D182"/>
  <c r="E182" s="1"/>
  <c r="G182" s="1"/>
  <c r="F180"/>
  <c r="D180"/>
  <c r="E180" s="1"/>
  <c r="G180" s="1"/>
  <c r="F179"/>
  <c r="D179"/>
  <c r="E179" s="1"/>
  <c r="G179" s="1"/>
  <c r="F178"/>
  <c r="D178"/>
  <c r="E178" s="1"/>
  <c r="G178" s="1"/>
  <c r="F177"/>
  <c r="D177"/>
  <c r="E177" s="1"/>
  <c r="G177" s="1"/>
  <c r="F176"/>
  <c r="D176"/>
  <c r="E176" s="1"/>
  <c r="G176" s="1"/>
  <c r="F175"/>
  <c r="D175"/>
  <c r="E175" s="1"/>
  <c r="G175" s="1"/>
  <c r="F174"/>
  <c r="D174"/>
  <c r="E174" s="1"/>
  <c r="G174" s="1"/>
  <c r="F173"/>
  <c r="D173"/>
  <c r="E173" s="1"/>
  <c r="G173" s="1"/>
  <c r="F172"/>
  <c r="D172"/>
  <c r="E172" s="1"/>
  <c r="G172" s="1"/>
  <c r="F171"/>
  <c r="D171"/>
  <c r="E171" s="1"/>
  <c r="G171" s="1"/>
  <c r="F170"/>
  <c r="D170"/>
  <c r="E170" s="1"/>
  <c r="G170" s="1"/>
  <c r="F168"/>
  <c r="D168"/>
  <c r="E168" s="1"/>
  <c r="G168" s="1"/>
  <c r="F167"/>
  <c r="D167"/>
  <c r="E167" s="1"/>
  <c r="G167" s="1"/>
  <c r="F166"/>
  <c r="D166"/>
  <c r="E166" s="1"/>
  <c r="G166" s="1"/>
  <c r="F165"/>
  <c r="D165"/>
  <c r="E165" s="1"/>
  <c r="G165" s="1"/>
  <c r="F164"/>
  <c r="D164"/>
  <c r="E164" s="1"/>
  <c r="G164" s="1"/>
  <c r="F163"/>
  <c r="D163"/>
  <c r="E163" s="1"/>
  <c r="G163" s="1"/>
  <c r="F162"/>
  <c r="D162"/>
  <c r="E162" s="1"/>
  <c r="G162" s="1"/>
  <c r="F160"/>
  <c r="D160"/>
  <c r="E160" s="1"/>
  <c r="G160" s="1"/>
  <c r="F159"/>
  <c r="D159"/>
  <c r="E159" s="1"/>
  <c r="G159" s="1"/>
  <c r="F158"/>
  <c r="D158"/>
  <c r="E158" s="1"/>
  <c r="G158" s="1"/>
  <c r="F157"/>
  <c r="D157"/>
  <c r="E157" s="1"/>
  <c r="G157" s="1"/>
  <c r="F156"/>
  <c r="D156"/>
  <c r="E156" s="1"/>
  <c r="G156" s="1"/>
  <c r="F155"/>
  <c r="D155"/>
  <c r="E155" s="1"/>
  <c r="G155" s="1"/>
  <c r="F154"/>
  <c r="D154"/>
  <c r="E154" s="1"/>
  <c r="G154" s="1"/>
  <c r="F153"/>
  <c r="D153"/>
  <c r="E153" s="1"/>
  <c r="G153" s="1"/>
  <c r="F150"/>
  <c r="D150"/>
  <c r="E150" s="1"/>
  <c r="G150" s="1"/>
  <c r="F149"/>
  <c r="D149"/>
  <c r="E149" s="1"/>
  <c r="G149" s="1"/>
  <c r="F148"/>
  <c r="D148"/>
  <c r="E148" s="1"/>
  <c r="G148" s="1"/>
  <c r="F147"/>
  <c r="D147"/>
  <c r="E147" s="1"/>
  <c r="G147" s="1"/>
  <c r="F146"/>
  <c r="D146"/>
  <c r="E146" s="1"/>
  <c r="G146" s="1"/>
  <c r="F145"/>
  <c r="D145"/>
  <c r="E145" s="1"/>
  <c r="G145" s="1"/>
  <c r="F144"/>
  <c r="D144"/>
  <c r="E144" s="1"/>
  <c r="G144" s="1"/>
  <c r="F143"/>
  <c r="D143"/>
  <c r="E143" s="1"/>
  <c r="G143" s="1"/>
  <c r="F142"/>
  <c r="D142"/>
  <c r="E142" s="1"/>
  <c r="G142" s="1"/>
  <c r="F141"/>
  <c r="D141"/>
  <c r="E141" s="1"/>
  <c r="G141" s="1"/>
  <c r="F140"/>
  <c r="D140"/>
  <c r="E140" s="1"/>
  <c r="G140" s="1"/>
  <c r="F139"/>
  <c r="D139"/>
  <c r="E139" s="1"/>
  <c r="G139" s="1"/>
  <c r="F138"/>
  <c r="D138"/>
  <c r="E138" s="1"/>
  <c r="G138" s="1"/>
  <c r="F136"/>
  <c r="D136"/>
  <c r="E136" s="1"/>
  <c r="G136" s="1"/>
  <c r="F135"/>
  <c r="D135"/>
  <c r="E135" s="1"/>
  <c r="G135" s="1"/>
  <c r="F134"/>
  <c r="D134"/>
  <c r="E134" s="1"/>
  <c r="G134" s="1"/>
  <c r="F133"/>
  <c r="D133"/>
  <c r="E133" s="1"/>
  <c r="G133" s="1"/>
  <c r="F132"/>
  <c r="D132"/>
  <c r="E132" s="1"/>
  <c r="G132" s="1"/>
  <c r="F131"/>
  <c r="D131"/>
  <c r="E131" s="1"/>
  <c r="G131" s="1"/>
  <c r="F130"/>
  <c r="D130"/>
  <c r="E130" s="1"/>
  <c r="G130" s="1"/>
  <c r="F129"/>
  <c r="D129"/>
  <c r="E129" s="1"/>
  <c r="G129" s="1"/>
  <c r="F128"/>
  <c r="D128"/>
  <c r="E128" s="1"/>
  <c r="G128" s="1"/>
  <c r="F127"/>
  <c r="D127"/>
  <c r="E127" s="1"/>
  <c r="G127" s="1"/>
  <c r="F126"/>
  <c r="D126"/>
  <c r="E126" s="1"/>
  <c r="G126" s="1"/>
  <c r="F124"/>
  <c r="D124"/>
  <c r="E124" s="1"/>
  <c r="G124" s="1"/>
  <c r="F122"/>
  <c r="D122"/>
  <c r="E122" s="1"/>
  <c r="G122" s="1"/>
  <c r="F121"/>
  <c r="D121"/>
  <c r="E121" s="1"/>
  <c r="G121" s="1"/>
  <c r="F120"/>
  <c r="D120"/>
  <c r="E120" s="1"/>
  <c r="G120" s="1"/>
  <c r="F119"/>
  <c r="D119"/>
  <c r="E119" s="1"/>
  <c r="G119" s="1"/>
  <c r="F118"/>
  <c r="D118"/>
  <c r="E118" s="1"/>
  <c r="G118" s="1"/>
  <c r="F117"/>
  <c r="D117"/>
  <c r="E117" s="1"/>
  <c r="G117" s="1"/>
  <c r="F116"/>
  <c r="D116"/>
  <c r="E116" s="1"/>
  <c r="G116" s="1"/>
  <c r="F115"/>
  <c r="D115"/>
  <c r="E115" s="1"/>
  <c r="G115" s="1"/>
  <c r="F114"/>
  <c r="D114"/>
  <c r="E114" s="1"/>
  <c r="G114" s="1"/>
  <c r="F113"/>
  <c r="D113"/>
  <c r="E113" s="1"/>
  <c r="G113" s="1"/>
  <c r="G112"/>
  <c r="F112"/>
  <c r="F111"/>
  <c r="D111"/>
  <c r="E111" s="1"/>
  <c r="G111" s="1"/>
  <c r="F110"/>
  <c r="D110"/>
  <c r="E110" s="1"/>
  <c r="G110" s="1"/>
  <c r="F109"/>
  <c r="D109"/>
  <c r="E109" s="1"/>
  <c r="G109" s="1"/>
  <c r="F108"/>
  <c r="D108"/>
  <c r="E108" s="1"/>
  <c r="G108" s="1"/>
  <c r="F107"/>
  <c r="D107"/>
  <c r="E107" s="1"/>
  <c r="G107" s="1"/>
  <c r="F106"/>
  <c r="D106"/>
  <c r="E106" s="1"/>
  <c r="G106" s="1"/>
  <c r="F105"/>
  <c r="D105"/>
  <c r="E105" s="1"/>
  <c r="G105" s="1"/>
  <c r="F104"/>
  <c r="D104"/>
  <c r="E104" s="1"/>
  <c r="G104" s="1"/>
  <c r="F103"/>
  <c r="D103"/>
  <c r="E103" s="1"/>
  <c r="G103" s="1"/>
  <c r="F102"/>
  <c r="D102"/>
  <c r="E102" s="1"/>
  <c r="G102" s="1"/>
  <c r="F101"/>
  <c r="D101"/>
  <c r="E101" s="1"/>
  <c r="G101" s="1"/>
  <c r="F100"/>
  <c r="D100"/>
  <c r="E100" s="1"/>
  <c r="G100" s="1"/>
  <c r="F98"/>
  <c r="D98"/>
  <c r="E98" s="1"/>
  <c r="G98" s="1"/>
  <c r="F97"/>
  <c r="D97"/>
  <c r="E97" s="1"/>
  <c r="G97" s="1"/>
  <c r="F96"/>
  <c r="D96"/>
  <c r="E96" s="1"/>
  <c r="G96" s="1"/>
  <c r="F95"/>
  <c r="D95"/>
  <c r="E95" s="1"/>
  <c r="G95" s="1"/>
  <c r="F94"/>
  <c r="D94"/>
  <c r="E94" s="1"/>
  <c r="G94" s="1"/>
  <c r="F93"/>
  <c r="D93"/>
  <c r="E93" s="1"/>
  <c r="G93" s="1"/>
  <c r="F92"/>
  <c r="D92"/>
  <c r="E92" s="1"/>
  <c r="G92" s="1"/>
  <c r="F91"/>
  <c r="D91"/>
  <c r="E91" s="1"/>
  <c r="G91" s="1"/>
  <c r="F90"/>
  <c r="D90"/>
  <c r="E90" s="1"/>
  <c r="G90" s="1"/>
  <c r="F89"/>
  <c r="D89"/>
  <c r="E89" s="1"/>
  <c r="G89" s="1"/>
  <c r="F88"/>
  <c r="D88"/>
  <c r="E88" s="1"/>
  <c r="G88" s="1"/>
  <c r="F87"/>
  <c r="D87"/>
  <c r="E87" s="1"/>
  <c r="G87" s="1"/>
  <c r="F86"/>
  <c r="D86"/>
  <c r="E86" s="1"/>
  <c r="G86" s="1"/>
  <c r="F85"/>
  <c r="D85"/>
  <c r="E85" s="1"/>
  <c r="G85" s="1"/>
  <c r="F84"/>
  <c r="D84"/>
  <c r="E84" s="1"/>
  <c r="G84" s="1"/>
  <c r="F83"/>
  <c r="D83"/>
  <c r="E83" s="1"/>
  <c r="G83" s="1"/>
  <c r="F82"/>
  <c r="D82"/>
  <c r="E82" s="1"/>
  <c r="G82" s="1"/>
  <c r="F80"/>
  <c r="D80"/>
  <c r="E80" s="1"/>
  <c r="G80" s="1"/>
  <c r="F79"/>
  <c r="D79"/>
  <c r="E79" s="1"/>
  <c r="G79" s="1"/>
  <c r="F77"/>
  <c r="D77"/>
  <c r="E77" s="1"/>
  <c r="G77" s="1"/>
  <c r="F76"/>
  <c r="D76"/>
  <c r="E76" s="1"/>
  <c r="G76" s="1"/>
  <c r="F75"/>
  <c r="D75"/>
  <c r="E75" s="1"/>
  <c r="G75" s="1"/>
  <c r="F74"/>
  <c r="D74"/>
  <c r="E74" s="1"/>
  <c r="G74" s="1"/>
  <c r="F73"/>
  <c r="D73"/>
  <c r="E73" s="1"/>
  <c r="G73" s="1"/>
  <c r="F72"/>
  <c r="D72"/>
  <c r="E72" s="1"/>
  <c r="G72" s="1"/>
  <c r="F71"/>
  <c r="D71"/>
  <c r="E71" s="1"/>
  <c r="G71" s="1"/>
  <c r="F70"/>
  <c r="D70"/>
  <c r="E70" s="1"/>
  <c r="G70" s="1"/>
  <c r="F69"/>
  <c r="D69"/>
  <c r="E69" s="1"/>
  <c r="G69" s="1"/>
  <c r="F68"/>
  <c r="D68"/>
  <c r="E68" s="1"/>
  <c r="G68" s="1"/>
  <c r="F67"/>
  <c r="D67"/>
  <c r="E67" s="1"/>
  <c r="G67" s="1"/>
  <c r="F66"/>
  <c r="D66"/>
  <c r="E66" s="1"/>
  <c r="G66" s="1"/>
  <c r="F65"/>
  <c r="D65"/>
  <c r="E65" s="1"/>
  <c r="G65" s="1"/>
  <c r="F64"/>
  <c r="D64"/>
  <c r="E64" s="1"/>
  <c r="G64" s="1"/>
  <c r="F63"/>
  <c r="D63"/>
  <c r="E63" s="1"/>
  <c r="G63" s="1"/>
  <c r="F62"/>
  <c r="D62"/>
  <c r="E62" s="1"/>
  <c r="G62" s="1"/>
  <c r="F61"/>
  <c r="D61"/>
  <c r="E61" s="1"/>
  <c r="G61" s="1"/>
  <c r="F60"/>
  <c r="D60"/>
  <c r="E60" s="1"/>
  <c r="G60" s="1"/>
  <c r="F59"/>
  <c r="D59"/>
  <c r="E59" s="1"/>
  <c r="G59" s="1"/>
  <c r="F58"/>
  <c r="D58"/>
  <c r="E58" s="1"/>
  <c r="G58" s="1"/>
  <c r="F56"/>
  <c r="D56"/>
  <c r="E56" s="1"/>
  <c r="G56" s="1"/>
  <c r="F55"/>
  <c r="D55"/>
  <c r="E55" s="1"/>
  <c r="G55" s="1"/>
  <c r="F54"/>
  <c r="D54"/>
  <c r="E54" s="1"/>
  <c r="G54" s="1"/>
  <c r="F53"/>
  <c r="D53"/>
  <c r="E53" s="1"/>
  <c r="G53" s="1"/>
  <c r="F52"/>
  <c r="D52"/>
  <c r="E52" s="1"/>
  <c r="G52" s="1"/>
  <c r="F51"/>
  <c r="D51"/>
  <c r="E51" s="1"/>
  <c r="G51" s="1"/>
  <c r="F50"/>
  <c r="D50"/>
  <c r="E50" s="1"/>
  <c r="G50" s="1"/>
  <c r="F49"/>
  <c r="D49"/>
  <c r="E49" s="1"/>
  <c r="G49" s="1"/>
  <c r="F48"/>
  <c r="D48"/>
  <c r="E48" s="1"/>
  <c r="G48" s="1"/>
  <c r="F47"/>
  <c r="D47"/>
  <c r="E47" s="1"/>
  <c r="G47" s="1"/>
  <c r="F45"/>
  <c r="D45"/>
  <c r="E45" s="1"/>
  <c r="G45" s="1"/>
  <c r="F44"/>
  <c r="D44"/>
  <c r="E44" s="1"/>
  <c r="G44" s="1"/>
  <c r="F43"/>
  <c r="D43"/>
  <c r="E43" s="1"/>
  <c r="G43" s="1"/>
  <c r="F42"/>
  <c r="D42"/>
  <c r="E42" s="1"/>
  <c r="G42" s="1"/>
  <c r="F41"/>
  <c r="D41"/>
  <c r="E41" s="1"/>
  <c r="G41" s="1"/>
  <c r="F40"/>
  <c r="D40"/>
  <c r="E40" s="1"/>
  <c r="G40" s="1"/>
  <c r="F39"/>
  <c r="D39"/>
  <c r="E39" s="1"/>
  <c r="G39" s="1"/>
  <c r="F38"/>
  <c r="D38"/>
  <c r="E38" s="1"/>
  <c r="G38" s="1"/>
  <c r="F37"/>
  <c r="D37"/>
  <c r="E37" s="1"/>
  <c r="G37" s="1"/>
  <c r="F36"/>
  <c r="D36"/>
  <c r="E36" s="1"/>
  <c r="G36" s="1"/>
  <c r="F35"/>
  <c r="D35"/>
  <c r="E35" s="1"/>
  <c r="G35" s="1"/>
  <c r="F34"/>
  <c r="D34"/>
  <c r="E34" s="1"/>
  <c r="G34" s="1"/>
  <c r="F33"/>
  <c r="D33"/>
  <c r="E33" s="1"/>
  <c r="G33" s="1"/>
  <c r="F32"/>
  <c r="D32"/>
  <c r="E32" s="1"/>
  <c r="G32" s="1"/>
  <c r="F31"/>
  <c r="D31"/>
  <c r="E31" s="1"/>
  <c r="G31" s="1"/>
  <c r="F30"/>
  <c r="D30"/>
  <c r="E30" s="1"/>
  <c r="G30" s="1"/>
  <c r="F29"/>
  <c r="D29"/>
  <c r="E29" s="1"/>
  <c r="G29" s="1"/>
  <c r="F28"/>
  <c r="D28"/>
  <c r="E28" s="1"/>
  <c r="G28" s="1"/>
  <c r="F27"/>
  <c r="D27"/>
  <c r="E27" s="1"/>
  <c r="G27" s="1"/>
  <c r="F26"/>
  <c r="D26"/>
  <c r="E26" s="1"/>
  <c r="G26" s="1"/>
  <c r="F25"/>
  <c r="D25"/>
  <c r="E25" s="1"/>
  <c r="G25" s="1"/>
  <c r="F24"/>
  <c r="D24"/>
  <c r="E24" s="1"/>
  <c r="G24" s="1"/>
  <c r="F23"/>
  <c r="D23"/>
  <c r="E23" s="1"/>
  <c r="G23" s="1"/>
  <c r="F22"/>
  <c r="D22"/>
  <c r="E22" s="1"/>
  <c r="G22" s="1"/>
  <c r="F21"/>
  <c r="D21"/>
  <c r="E21" s="1"/>
  <c r="G21" s="1"/>
  <c r="F20"/>
  <c r="D20"/>
  <c r="E20" s="1"/>
  <c r="G20" s="1"/>
  <c r="F19"/>
  <c r="D19"/>
  <c r="E19" s="1"/>
  <c r="G19" s="1"/>
  <c r="F18"/>
  <c r="D18"/>
  <c r="E18" s="1"/>
  <c r="G18" s="1"/>
  <c r="F17"/>
  <c r="D17"/>
  <c r="E17" s="1"/>
  <c r="G17" s="1"/>
  <c r="F16"/>
  <c r="D16"/>
  <c r="E16" s="1"/>
  <c r="G16" s="1"/>
  <c r="F15"/>
  <c r="D15"/>
  <c r="E15" s="1"/>
  <c r="G15" s="1"/>
  <c r="F14"/>
  <c r="D14"/>
  <c r="E14" s="1"/>
  <c r="G14" s="1"/>
  <c r="F13"/>
  <c r="D13"/>
  <c r="E13" s="1"/>
  <c r="G13" s="1"/>
  <c r="F12"/>
  <c r="D12"/>
  <c r="E12" s="1"/>
  <c r="G12" s="1"/>
</calcChain>
</file>

<file path=xl/sharedStrings.xml><?xml version="1.0" encoding="utf-8"?>
<sst xmlns="http://schemas.openxmlformats.org/spreadsheetml/2006/main" count="605" uniqueCount="521">
  <si>
    <t>Приложение № 6</t>
  </si>
  <si>
    <t>к  приказу от 02.03.2021 № 167-К</t>
  </si>
  <si>
    <t xml:space="preserve">ПРЕЙСКУРАНТ
на платные услуги по лабораторной диагностике 
для всех категорий владельцев животных, 
сырья животного и растительного происхождения
</t>
  </si>
  <si>
    <t>№ п/п</t>
  </si>
  <si>
    <t>Наименование услуг</t>
  </si>
  <si>
    <t>Цена услуги,
руб.</t>
  </si>
  <si>
    <t>НДС 20%</t>
  </si>
  <si>
    <t>С учетом НДС 20%</t>
  </si>
  <si>
    <t>Бактериологические исследования</t>
  </si>
  <si>
    <t>Эмкар</t>
  </si>
  <si>
    <t>Злокачественный отек</t>
  </si>
  <si>
    <t xml:space="preserve">Рожа </t>
  </si>
  <si>
    <t>Пастереллез</t>
  </si>
  <si>
    <t xml:space="preserve">Псевдоманоз </t>
  </si>
  <si>
    <t>Аэроманоз рыб</t>
  </si>
  <si>
    <t>Гемофилез птиц</t>
  </si>
  <si>
    <t>Некробактериоз</t>
  </si>
  <si>
    <t>Отечная болезнь</t>
  </si>
  <si>
    <t>Колибактериоз</t>
  </si>
  <si>
    <t>Инфекционная энтеротоксемия</t>
  </si>
  <si>
    <t>Сальмонеллез</t>
  </si>
  <si>
    <t>Стафилококкоз</t>
  </si>
  <si>
    <t>Стрептококкоз</t>
  </si>
  <si>
    <t>Диплококкоз</t>
  </si>
  <si>
    <t>Листериоз</t>
  </si>
  <si>
    <t>Дизентерия свиней</t>
  </si>
  <si>
    <t>Гемофилезная плевропневмония свиней</t>
  </si>
  <si>
    <t>Гемофилезный полисерозит свиней</t>
  </si>
  <si>
    <t>Паратуберкулез</t>
  </si>
  <si>
    <t>Кампилобактериоз (вибриоз)</t>
  </si>
  <si>
    <t>Трихомоноз</t>
  </si>
  <si>
    <t>Пуллороз</t>
  </si>
  <si>
    <t>Определение чувствительности к антибиотикам</t>
  </si>
  <si>
    <t>Европейский гнилец</t>
  </si>
  <si>
    <t>Американский гнилец</t>
  </si>
  <si>
    <t>Смывы с оборудования и инструментов: СИО и ПИО на стерильность</t>
  </si>
  <si>
    <t>Слизь препуциальная (кампилобактериоз, трихомоноз, псевдоманоз.)</t>
  </si>
  <si>
    <t>Слизь влагалищная (кампилобактериоз, трихомоноз, псевдоманоз.)</t>
  </si>
  <si>
    <t>Выделение условно-патогенной микрофлоры (стафилококк,стрептококк,эшерихия коли,синегнойная палочка,протей)</t>
  </si>
  <si>
    <t xml:space="preserve">Контроль качества дезинфекции </t>
  </si>
  <si>
    <t xml:space="preserve">Бактериальное  исследование воздуха                  </t>
  </si>
  <si>
    <t>Бак. исследование спермы (псевдоманоз, кампилобактериоз, трихомоноз, бак. обсемененность, анаэробы, коли-титр)</t>
  </si>
  <si>
    <t>33.1</t>
  </si>
  <si>
    <t xml:space="preserve">Бактериальное  исследование разбавителя спермы                  </t>
  </si>
  <si>
    <t>Патологоанатомические исследования</t>
  </si>
  <si>
    <t>Труп лошади, крупного рогатого скота (для с/х)</t>
  </si>
  <si>
    <t>1000 (550)</t>
  </si>
  <si>
    <t>Труп теленка</t>
  </si>
  <si>
    <t>Труп свиньи</t>
  </si>
  <si>
    <t>Труп мелкого рогатого скота</t>
  </si>
  <si>
    <t>Труп собаки</t>
  </si>
  <si>
    <t>Труп кошек,кроликов,норки,хорька</t>
  </si>
  <si>
    <t>Труп декоративных животных и птиц</t>
  </si>
  <si>
    <t>Труп птицы</t>
  </si>
  <si>
    <t>Вскрытие куриных эмбрионов</t>
  </si>
  <si>
    <t>Труп рыб</t>
  </si>
  <si>
    <t xml:space="preserve">Вирусологические исследования </t>
  </si>
  <si>
    <t>Инфекционный ринотрахеит крс,  ИФА (без диагностикума)</t>
  </si>
  <si>
    <t>Инфекционный ринотрахеит крс,  ИФА ( с диагностикумом)</t>
  </si>
  <si>
    <t>Парагрип-3 крс, РТГА (без диагностикума)</t>
  </si>
  <si>
    <t>Парагрип-3 крс, РТГА (с диагностикумом)</t>
  </si>
  <si>
    <t>Респираторно-синцитиальная инфекция крс, ИФА (без диагностикума)</t>
  </si>
  <si>
    <t>Респираторно-синцитиальная инфекция крс, ИФА (с диагностикумом)</t>
  </si>
  <si>
    <t>Вирусная диарея - Болезнь слизистых крс, ИФА (без диагностикума)</t>
  </si>
  <si>
    <t>Вирусная диарея - Болезнь слизистых крс, ИФА (с диагностикумом)</t>
  </si>
  <si>
    <t>Ротавирусный энтерит крс, ИФА (без диагностикума)</t>
  </si>
  <si>
    <t>Ротавирусный энтерит крс, ИФА ( с диагностикумом)</t>
  </si>
  <si>
    <t>Коронавирусный энтерит крс, РТГА (без диагностикума)</t>
  </si>
  <si>
    <t>Коронавирусный энтерит крс, РТГА (с диагностикумом)</t>
  </si>
  <si>
    <t xml:space="preserve">   Лейкоз: РИД (без диагностикума)</t>
  </si>
  <si>
    <t xml:space="preserve">                 РИД (с диагностикумом)</t>
  </si>
  <si>
    <t xml:space="preserve">   Лейкоз: ИФА  (без диагностикума)</t>
  </si>
  <si>
    <t xml:space="preserve">                 ИФА  (с диагностикумом)</t>
  </si>
  <si>
    <t xml:space="preserve"> Гематология:</t>
  </si>
  <si>
    <r>
      <t>-</t>
    </r>
    <r>
      <rPr>
        <sz val="12"/>
        <color indexed="8"/>
        <rFont val="Times New Roman"/>
        <family val="1"/>
        <charset val="204"/>
      </rPr>
      <t>количество лейкоцитов</t>
    </r>
  </si>
  <si>
    <t>-лейкоформула</t>
  </si>
  <si>
    <t>Общий анализ крови животных на гем.анализаторе</t>
  </si>
  <si>
    <t>ЛОШАДИ</t>
  </si>
  <si>
    <t>Инфекционная анемия лошадей, РДП (без диагностикума)</t>
  </si>
  <si>
    <t>Инфекционная анемия лошадей, РДП (с диагностикумом)</t>
  </si>
  <si>
    <r>
      <t xml:space="preserve"> </t>
    </r>
    <r>
      <rPr>
        <b/>
        <sz val="12"/>
        <color indexed="8"/>
        <rFont val="Times New Roman"/>
        <family val="1"/>
        <charset val="204"/>
      </rPr>
      <t>СВИНЬИ</t>
    </r>
  </si>
  <si>
    <t>Парвовирусная болезнь свиней, РТГА (без диагностикума)</t>
  </si>
  <si>
    <t>Парвовирусная болезнь свиней, РТГА ( с диагностикумом)</t>
  </si>
  <si>
    <t>Цирковирус свиней ( ЦВС-2), ИФА (без диагностикума)</t>
  </si>
  <si>
    <t>Цирковирус свиней ( ЦВС-2), ИФА ( с диагностикумом)</t>
  </si>
  <si>
    <t xml:space="preserve">Репродуктивно респираторный синдром свиней   (РРСС), ИФА (без диагностикума)                          </t>
  </si>
  <si>
    <t xml:space="preserve">Репродуктивно респираторный синдром свиней   (РРСС), ИФА (с диагностикумом)                          </t>
  </si>
  <si>
    <t xml:space="preserve">Классическая чума свиней (КЧС), ИФА  (без диагностикума)                          </t>
  </si>
  <si>
    <t xml:space="preserve">Классическая чума свиней (КЧС), ИФА  (с диагностикумом)                          </t>
  </si>
  <si>
    <t>Болезнь  Ауески, ИФА (без диагностикума)</t>
  </si>
  <si>
    <t>Болезнь  Ауески, ИФА (с диагностикумом)</t>
  </si>
  <si>
    <t xml:space="preserve">Эпидемическая диарея свиней  (ЭДС), ИФА (без диагностикума)                                 </t>
  </si>
  <si>
    <t xml:space="preserve">Эпидемическая диарея свиней  (ЭДС), ИФА (с диагностикумом)                                 </t>
  </si>
  <si>
    <t>Вирусный трансмиссивный гастроэнтерит свиней (ТГС) ИФА (без диагностикума)</t>
  </si>
  <si>
    <t>Вирусный трансмиссивный гастроэнтерит свиней (ТГС) ИФА (с диагностикумом)</t>
  </si>
  <si>
    <t>Актинобациллезная плевропневмония свиней (АПП), ИФА( без диагностикума)</t>
  </si>
  <si>
    <t>Актинобациллезная плевропневмония свиней (АПП), ИФА( с диагностикумом)</t>
  </si>
  <si>
    <t xml:space="preserve"> Аденовирусная инфекция крс (РНГА)</t>
  </si>
  <si>
    <t>ПТИЦЫ</t>
  </si>
  <si>
    <t>Инфекционный ларинготрахеит птиц, ИФА ( без диагностикума)</t>
  </si>
  <si>
    <t>Инфекционный ларинготрахеит птиц, ИФА (с диагностикумом)</t>
  </si>
  <si>
    <t>Инфекционный бронхит птиц, ИФА (без диагностикума)</t>
  </si>
  <si>
    <t>Инфекционный бронхит птиц, ИФА (с диагностикумом)</t>
  </si>
  <si>
    <t>Бурсальная болезнь птиц (болезнь Гамборо), ИФА (без диагностикума)</t>
  </si>
  <si>
    <t>Бурсальная болезнь птиц (болезнь Гамборо), ИФА (с диагностикумом)</t>
  </si>
  <si>
    <t>Инфекционный энцефаломиелит птиц, ИФА (без диагностикума)</t>
  </si>
  <si>
    <t>Инфекционный энцефаломиелит птиц, ИФА ( с диагностикумом)</t>
  </si>
  <si>
    <t>Синдродм снижения яйценоскости (ССЯ), ИФА (без диагностикума)</t>
  </si>
  <si>
    <t>Синдродм снижения яйценоскости (ССЯ), ИФА (с диагностикумом)</t>
  </si>
  <si>
    <t>Микоплазма Галисептикум  ИФА (без диагностикума)</t>
  </si>
  <si>
    <t>Микоплазма Галисептикум  ИФА ( с диагностикумом)</t>
  </si>
  <si>
    <t>Ньюкаслская болезнь птиц:</t>
  </si>
  <si>
    <t xml:space="preserve">                                     ИФА (без диагностикума)</t>
  </si>
  <si>
    <t xml:space="preserve">                                     ИФА (с диагностикумом)</t>
  </si>
  <si>
    <t xml:space="preserve">                                     РТГА (без диагностикума)</t>
  </si>
  <si>
    <t xml:space="preserve">                                     РТГА (с диагностикумом)</t>
  </si>
  <si>
    <t>Микоплазма Синовие ИФА (без диагностикума)</t>
  </si>
  <si>
    <t>Микоплазма Синовие ИФА ( с диагностикумом)</t>
  </si>
  <si>
    <t>Инфекционный Альвеолярный Ринотрахеит, ИФА (без диагностикума)</t>
  </si>
  <si>
    <t>Инфекционный Альвеолярный Ринотрахеит, ИФА (с диагностикумом)</t>
  </si>
  <si>
    <t xml:space="preserve">Грипп А животных и птиц, ИФА (без диагностикума) </t>
  </si>
  <si>
    <t xml:space="preserve">Грипп А животных и птиц, ИФА (с диагностикумом) </t>
  </si>
  <si>
    <t>ГИСТОЛОГИЯ</t>
  </si>
  <si>
    <t>Гистология</t>
  </si>
  <si>
    <t>Серологические исследования</t>
  </si>
  <si>
    <t>Инфекционный эпидидимит РДСК</t>
  </si>
  <si>
    <t>Листериоз РСК</t>
  </si>
  <si>
    <t>Случная болезнь РСК</t>
  </si>
  <si>
    <t>Лептоспироз РМА (племпродажа, племзакупка)</t>
  </si>
  <si>
    <t>Бруцеллез РСК, РА (племпродажа, племзакупка)</t>
  </si>
  <si>
    <t>Паратуберкулез РСК</t>
  </si>
  <si>
    <t>Сибирская язва РП, кожсырье</t>
  </si>
  <si>
    <t>Хламидиоз РДСК/РСК</t>
  </si>
  <si>
    <t>Сап РСК/РА</t>
  </si>
  <si>
    <t>Токсоплазмоз РСК</t>
  </si>
  <si>
    <t>Блютанг</t>
  </si>
  <si>
    <t>Паразитарные исследования</t>
  </si>
  <si>
    <t>Трематодозы</t>
  </si>
  <si>
    <t>Нематодозы</t>
  </si>
  <si>
    <t>Цестодозы</t>
  </si>
  <si>
    <t>Эймериоз</t>
  </si>
  <si>
    <t>Криптоспоридиоз</t>
  </si>
  <si>
    <t>Дирофиляриоз собак</t>
  </si>
  <si>
    <t>Гельминтологическое вскрытие птиц</t>
  </si>
  <si>
    <t>Исследования на гемоспоридиозы</t>
  </si>
  <si>
    <t>Исследование на эктопаразиты (псороптоз, саркоптоз, нотоэдроз, хориоптоз, демодекоз)</t>
  </si>
  <si>
    <t>Акаропидоз пчел</t>
  </si>
  <si>
    <t>Варроатоз пчел</t>
  </si>
  <si>
    <t>Нозематоз пчел</t>
  </si>
  <si>
    <t>Болезни рыб и рыбопродуктов:</t>
  </si>
  <si>
    <t>Ветеринарно-санитарная экспертиза:</t>
  </si>
  <si>
    <t xml:space="preserve">Исследования молока и молочных продуктов: 
Молоко сырое (в том числе обезжиренное: пахта, обрат) и сливки сырые, питьевое молоко и питьевые сливки, молочные и сливочные напитки, молочная сыворотка, пахта, продукты на их основе, термически обработанные, жидкие кисломолочные продукты, сметана, молочные составные продукты на их основе, термически обработанные после сквашивания, творог, творожная масса, творожные продукты, продукты на их основе, молочные консервы и молочные составные консервы, масло, паста масляная из коровьего молока, молочный жир, сыры, сырные продукты (сверхтвердые, твердые, полутвердые, мягкие), плавленые, сырные пасты), сливочно-растительные (растительно-сливочные) спреды, сливочно-растительные топленые смеси.
</t>
  </si>
  <si>
    <t>Микробиологич. исследования молока и мол.продуктов (КМАФАнМ, БГКП, S.aureus, бактерии рода Proteus, сальмонеллы)</t>
  </si>
  <si>
    <t>Микробиологич.исследования 1 показатель</t>
  </si>
  <si>
    <t>Микробиологич. исследования молока и мол.продуктов (Listeria monocytogenes)</t>
  </si>
  <si>
    <t>Определение соматических клеток в сыром молоке</t>
  </si>
  <si>
    <t>Определение ингибирующих веществ и антибиотиков в молоке</t>
  </si>
  <si>
    <t>Физико-химич.исследования молока (жир, белок, плотность, добавленная вода, СОМО, t, рН, проводимость, лактоза, точка замерзания)</t>
  </si>
  <si>
    <t>Исследование молока: жир, белок</t>
  </si>
  <si>
    <t>Антибиоткики в молоке (тетрациклин, пенициллин, стрептомицин, левомицетин)</t>
  </si>
  <si>
    <t>Физико-химич.исследование молочных продуктов:</t>
  </si>
  <si>
    <t xml:space="preserve">                   жир</t>
  </si>
  <si>
    <t xml:space="preserve">                   белок</t>
  </si>
  <si>
    <t xml:space="preserve">                   титруемая кислотность</t>
  </si>
  <si>
    <t xml:space="preserve">                   кислотность жировой фазы</t>
  </si>
  <si>
    <t xml:space="preserve">                   перекисное число в жире</t>
  </si>
  <si>
    <t>Титруемая кислотность молочной плазмы</t>
  </si>
  <si>
    <t>Определение влаги</t>
  </si>
  <si>
    <t>Определение антибиотиков в молоке и молочных продуктах (ИФА):</t>
  </si>
  <si>
    <t xml:space="preserve">                    левомицетин</t>
  </si>
  <si>
    <t xml:space="preserve">                    тетрациклиновая группа</t>
  </si>
  <si>
    <t>Определение токсичных элементов (свинец, кадмий, мышьяк, ртуть)</t>
  </si>
  <si>
    <t>Определение афлатоксина М-1 в молоке и молочных продуктах</t>
  </si>
  <si>
    <t>Определение других металлов и элементов (1 паказатель)</t>
  </si>
  <si>
    <t>Определение пестицидов (ГХЦГ-изомеры, ДДТ)</t>
  </si>
  <si>
    <t>Определение радионуклидов цезий-137</t>
  </si>
  <si>
    <t>Определение радионуклидов стронций-90</t>
  </si>
  <si>
    <t>Определение методом газовой хроматографии массовой доли метиловых эфиров индивидуальных жирных кислот к их сумме</t>
  </si>
  <si>
    <t>Промышленная стерильность для консервов</t>
  </si>
  <si>
    <t xml:space="preserve">Контроль качества пастеризации (пероксидаза,определение кислой фосфотазы) </t>
  </si>
  <si>
    <t xml:space="preserve">Исследование мяса и мясных продуктов:
Продукция мясной, птицеперерабатывающей промышленности в т.ч. мясо сырое (промышленного и непромышленного производства), жиры животные, топленые, изделия из мяса: (колбасы, копчености, полуфабрикаты, изделия кулинарные из мяса, субпродуктов) промышленного и непромышленного производства, консервы мясные, мясо-растительные.
</t>
  </si>
  <si>
    <t>Микробиологич. Исследование мяса и мясных продуктов (КМАФАнМ, БГКП, S. aureus, сальмонеллы, сульф.  клостридии, бактерии рода Proteus)</t>
  </si>
  <si>
    <t>Микробиологич. исследование (Salmonella)</t>
  </si>
  <si>
    <t>Микробиологич. исследование мяса и мясных продуктов (Listeria monocytogenes)</t>
  </si>
  <si>
    <t>Массовая доля жира и мяса в консервах</t>
  </si>
  <si>
    <t>Физико-химич. исследование мяса и мясных продуктов:</t>
  </si>
  <si>
    <t xml:space="preserve">                       массовая доля влаги</t>
  </si>
  <si>
    <t xml:space="preserve">                       белок</t>
  </si>
  <si>
    <t xml:space="preserve">                      жир</t>
  </si>
  <si>
    <t xml:space="preserve">                      общий фосфор</t>
  </si>
  <si>
    <t xml:space="preserve">                      кальций</t>
  </si>
  <si>
    <t xml:space="preserve">                      крахмал</t>
  </si>
  <si>
    <t xml:space="preserve">                     массовая доля костных включений, %</t>
  </si>
  <si>
    <t>Содержание нитрит натрия</t>
  </si>
  <si>
    <t>Содержание нитрата</t>
  </si>
  <si>
    <t xml:space="preserve">Содержание NaCl  </t>
  </si>
  <si>
    <t>Определение бенз(а)пирена в мясных продуктах</t>
  </si>
  <si>
    <t>Определение нитрозаминов</t>
  </si>
  <si>
    <t>Определение железа</t>
  </si>
  <si>
    <t>Определение олова</t>
  </si>
  <si>
    <t>Определение антибиотиков в мясе и мясных продуктах (ИФА):</t>
  </si>
  <si>
    <t xml:space="preserve">                           левомицетин</t>
  </si>
  <si>
    <t xml:space="preserve">                           тетрациклиновая группа</t>
  </si>
  <si>
    <t>Определение антибиотиков  в мясе и мясн.продуктах: левомицетин(хлорамфеникол) методом ВЭЖХ</t>
  </si>
  <si>
    <t>Определение других металлов и элементов (1 показатель)</t>
  </si>
  <si>
    <t>Определение пестицидов (ГХЦГ-изомеры)</t>
  </si>
  <si>
    <t>Определение пестицидов (ДДТ-изомеры)</t>
  </si>
  <si>
    <t xml:space="preserve">Определение пестицидов </t>
  </si>
  <si>
    <t>Определение цезия-137</t>
  </si>
  <si>
    <t xml:space="preserve">Исследование рыбы и рыбных продуктов:
Рыба и продукты переработки, рыба живая, рыба свежая, охлажденная, мороженая, фарш, филе, икра рыб (в т.ч. на развес), пресервы рыбные, рыба соленая, копченая, вяленая, сушеная, нерыбные объекты, ракообразные моллюски (кальмары, креветки, и т.п.) свежемороженые и изделия из них, раки пресноводные.
</t>
  </si>
  <si>
    <t>Микробиологич. исследование рыбы и рыбных продуктов (КМАФАнМ, БГКП, сальмонеллы,  сульф. Клостридии, S.aureus бактерии рода Proteus)</t>
  </si>
  <si>
    <t>Микробиологич. исследование  (Listeria monocytogenes)</t>
  </si>
  <si>
    <t xml:space="preserve">Массовая доля влаги в рыбе и рыбных продуктах </t>
  </si>
  <si>
    <t xml:space="preserve">Содержание NaCl в рыбе и рыбных продуктах </t>
  </si>
  <si>
    <t>Определение бенз(а)пирена в рыбе и рыбных продуктах</t>
  </si>
  <si>
    <t>Определение гистамина</t>
  </si>
  <si>
    <t>Определение бензоата натрия</t>
  </si>
  <si>
    <t>Определение пестицидов  (1 показатель)</t>
  </si>
  <si>
    <t>Паразитологические исследование рыбы и рыбных продуктов</t>
  </si>
  <si>
    <t xml:space="preserve">Исследование яиц и яичных продуктов:
Яйцепродукты(включая яйца сырые промышленного и непромышленного производства).
</t>
  </si>
  <si>
    <t>Микробиологич. исследование яиц и яичных продуктах (КМАФАнМ, БГКП, сальмонеллы, сульф.клостридии, S.aureus, бактерии рода Proteus)</t>
  </si>
  <si>
    <t>Микробиологич. исследование яиц и яичных продуктах (Salmonella)</t>
  </si>
  <si>
    <t>Микробиологич. исследование яиц и яичных продуктах (Listeria monocytogenes)</t>
  </si>
  <si>
    <t>Определение массовой доли жира в яичных продуктах</t>
  </si>
  <si>
    <t>Определение массовой доли сухого вещества в яичных продуктах</t>
  </si>
  <si>
    <t>Определение растворимости яичных продуктов</t>
  </si>
  <si>
    <t>Определение массовой доли свободных жирных кислот в яичных продуктах</t>
  </si>
  <si>
    <t>Определение посторонних примесей в яичных продуктах</t>
  </si>
  <si>
    <t>Определение антибиотиков в яйце и яичных продуктах (ИФА):</t>
  </si>
  <si>
    <t xml:space="preserve">                   левомицетин</t>
  </si>
  <si>
    <t xml:space="preserve">                   тетрациклиновая группа</t>
  </si>
  <si>
    <t xml:space="preserve">Определение пестицидов (1 показатель) </t>
  </si>
  <si>
    <t>Исследование меда, пыльцы, перги.</t>
  </si>
  <si>
    <t>Физико-химич. исследование меда (влага, диастазное число, оксиметилфурфурол, индекс рефракции, механические примеси)</t>
  </si>
  <si>
    <t xml:space="preserve">Органолептические показатели </t>
  </si>
  <si>
    <t>Поражение восковой молью</t>
  </si>
  <si>
    <t xml:space="preserve">Окисляемость </t>
  </si>
  <si>
    <t>Концентрация водородных ионов (рН)</t>
  </si>
  <si>
    <t>Определение токсичных элементов (свинец, кадмий, мышьяк)</t>
  </si>
  <si>
    <t xml:space="preserve">Исследование зерна, кормов животного и растительного происхождения:
Зерно продовольственное, семена зернобобовых, крупа, толокно, хлопья, мука, отруби, кормовые  продукты для животных, зерновые и зернобобовые технические культуры для комовых целей, масличные культуры, кормовые  продукты  перерабатывающих  предприятий, отруби, жмыхи,  шроты, жом (свежий, сухой), патока, меласса, барда, комбикорма, комбикормовые концентраты и комбикормовое  сырьё, мука витаминная, мука кормовая животного происхождения, мука травяная, смеси, сено, солома,  корма травяные (зеленые),  сенаж, силос, смеси кормовые.
</t>
  </si>
  <si>
    <t>Микробиологич. исследование кормов (сальмонеллы, энтеропатогенные штаммы кишечной палочки, токсино-образующие анаэробы, общая бактериологическая обсеменненость)</t>
  </si>
  <si>
    <t>Определение массовой доли : лизина,триптофана, метионина, суммы цистина и цистеина в комбикормах, премиксах и комбикормовом сырье (метод ВЭЖХ)</t>
  </si>
  <si>
    <t>Определение массовой доли аминокислот в кормах (17 показателей)</t>
  </si>
  <si>
    <t>Определение массовой доли водорастворимых витаминов (фолиевая, патотеновая и никотиновая кислоты, никотинамид, пиридоксин, рибофлавин, тиамин) в комбикормах, премиксах ,комбикормовом сырье</t>
  </si>
  <si>
    <t>Определение массовой доли водорастворимых витаминов</t>
  </si>
  <si>
    <t>Определение массовой доли витаминов  А, D3, Е</t>
  </si>
  <si>
    <t>Определение массовой доли жирорастворимых витаминов</t>
  </si>
  <si>
    <t>Определение пестицидов (один показатель)</t>
  </si>
  <si>
    <t>Определение микотоксинов (один показатель)</t>
  </si>
  <si>
    <t>Определение бенз(а)пирена в зерне</t>
  </si>
  <si>
    <t>Нитраты</t>
  </si>
  <si>
    <t>Нитриты</t>
  </si>
  <si>
    <t>Санитарно-микологические исследование:</t>
  </si>
  <si>
    <t xml:space="preserve">      вредные примеси</t>
  </si>
  <si>
    <t xml:space="preserve">      определение токсичности</t>
  </si>
  <si>
    <t>загрязненность и зараженность  вредителями хлебных запасов      (насекомые, клещи)</t>
  </si>
  <si>
    <t>Доброкачественное ядро крупы</t>
  </si>
  <si>
    <t xml:space="preserve">Зерновая примесь </t>
  </si>
  <si>
    <t>Определение белезны муки</t>
  </si>
  <si>
    <t xml:space="preserve">      сорная примесь</t>
  </si>
  <si>
    <t xml:space="preserve">      крупность</t>
  </si>
  <si>
    <t xml:space="preserve">      мелкие зерна</t>
  </si>
  <si>
    <t>металломагнитная примесь</t>
  </si>
  <si>
    <t>Физико-химические показатели:</t>
  </si>
  <si>
    <t>Определение количества и качества сырой клейковины в пшенице</t>
  </si>
  <si>
    <t>Определение натуры зерна</t>
  </si>
  <si>
    <t>Определение стекловидности зерна</t>
  </si>
  <si>
    <t>Определение числа падения в зерне, муке</t>
  </si>
  <si>
    <t xml:space="preserve">    влажность</t>
  </si>
  <si>
    <t xml:space="preserve">    жир</t>
  </si>
  <si>
    <t xml:space="preserve">    общая зола</t>
  </si>
  <si>
    <t xml:space="preserve">    массовая доля белка</t>
  </si>
  <si>
    <t xml:space="preserve">    массовая доля клетчатки</t>
  </si>
  <si>
    <t xml:space="preserve">    массовая доля золы нерастворимой в HCl</t>
  </si>
  <si>
    <t>Кислотное число жира</t>
  </si>
  <si>
    <t xml:space="preserve">Перекисное число жира </t>
  </si>
  <si>
    <t xml:space="preserve">Исследование хлеба и хлебобулочных изделий:
Хлеб и хлебобулочные изделия, изделия сухарные  (в том числе изделия булочные сдобные, с начинкой, пироги, пирожки), изделия кондитерские мучные, изделия кондитерские сахаристые, изделия макаронные.
</t>
  </si>
  <si>
    <t>Микробиологич. исследование (КМАФАнМ, БГКП, сальмонеллы, сульф.клостридии, S.aureus, бактерии рода Proteus)</t>
  </si>
  <si>
    <t>Микробиологич. исследование (Listeria monocytogenes)</t>
  </si>
  <si>
    <t>Физико-химические исследование хлеба и хлебобулочных изделий:</t>
  </si>
  <si>
    <t xml:space="preserve">    влажность мякиша</t>
  </si>
  <si>
    <t xml:space="preserve">    кислотность мякиша</t>
  </si>
  <si>
    <t xml:space="preserve">    пористость мякиша</t>
  </si>
  <si>
    <t xml:space="preserve">    массовая доля сахара</t>
  </si>
  <si>
    <t xml:space="preserve">    массовая доля жира</t>
  </si>
  <si>
    <t xml:space="preserve">    массовая доля начинки</t>
  </si>
  <si>
    <t>Определение пестицидов : 2,4 Д кислота ее соли и эфиры</t>
  </si>
  <si>
    <t xml:space="preserve">Алкогольные и безалкогольные напитки:
Водки и водки особые, вина столовые, вина ликерные, винные напитки  с добавлением этилового спирта, вина фруктовые (плодовые), винный напиток с добавлением этилового спирта, без добавления этилового спирта, изделия ликеро-водочные, напитки безалкогольные, в том числе напитки безалкогольные тонизирующие (энергетические), напитки слабоалкогольные, напитки солодовые, продукция производства    безалкогольных напитков и минеральных вод.
</t>
  </si>
  <si>
    <t>Внешний вид (прозрачность, наличие посторонних включений, осадок)</t>
  </si>
  <si>
    <t>Массовая доля сухих веществ</t>
  </si>
  <si>
    <t>Полнота налива</t>
  </si>
  <si>
    <t>Массовая доля осадка (для замутненных напитков)</t>
  </si>
  <si>
    <t>Массовая концентрация титруемых кислот</t>
  </si>
  <si>
    <t>Массовая концентрация летучих кислот</t>
  </si>
  <si>
    <t>Массовая концентрация приведенного экстракта</t>
  </si>
  <si>
    <t>Массовая концентрация сахаров</t>
  </si>
  <si>
    <t>Массовая концентрация общего диоксида серы, в т.ч. свободного</t>
  </si>
  <si>
    <t>Массовая концентрация двуокиси углерода</t>
  </si>
  <si>
    <t>Массовая концентрация лимонной кислоты</t>
  </si>
  <si>
    <t>Щелочность</t>
  </si>
  <si>
    <t>Газохроматографический метод определения подлинности водки и этилового спирта ( 22 показателя)</t>
  </si>
  <si>
    <t>Газохроматографический метод определения содержания токсичных микропримесей в водке и этиловом спирте ( 9 показателей)</t>
  </si>
  <si>
    <r>
      <t>Массовая концентрация уксусного альдегида в 1 дм</t>
    </r>
    <r>
      <rPr>
        <vertAlign val="superscript"/>
        <sz val="12"/>
        <rFont val="Times New Roman"/>
        <family val="1"/>
        <charset val="204"/>
      </rPr>
      <t>3</t>
    </r>
    <r>
      <rPr>
        <sz val="12"/>
        <rFont val="Times New Roman"/>
        <family val="1"/>
        <charset val="204"/>
      </rPr>
      <t xml:space="preserve"> безводного спирта</t>
    </r>
  </si>
  <si>
    <r>
      <t>Масс. концентрация сивушного масла: 1-пропанол,  2-пропанол, спирт изобутиловый, 1-бутанол, спирт изоамиловый в 1 дм</t>
    </r>
    <r>
      <rPr>
        <vertAlign val="superscript"/>
        <sz val="12"/>
        <rFont val="Times New Roman"/>
        <family val="1"/>
        <charset val="204"/>
      </rPr>
      <t>3</t>
    </r>
    <r>
      <rPr>
        <sz val="12"/>
        <rFont val="Times New Roman"/>
        <family val="1"/>
        <charset val="204"/>
      </rPr>
      <t xml:space="preserve"> безводного спирта</t>
    </r>
  </si>
  <si>
    <r>
      <t>Массовая концентрация сложных эфиров: метил-ацетата, этилацетата в 1 дм</t>
    </r>
    <r>
      <rPr>
        <vertAlign val="superscript"/>
        <sz val="12"/>
        <rFont val="Times New Roman"/>
        <family val="1"/>
        <charset val="204"/>
      </rPr>
      <t>3</t>
    </r>
    <r>
      <rPr>
        <sz val="12"/>
        <rFont val="Times New Roman"/>
        <family val="1"/>
        <charset val="204"/>
      </rPr>
      <t xml:space="preserve">  безводного спирта</t>
    </r>
  </si>
  <si>
    <t>Объемная доля метилового спирта</t>
  </si>
  <si>
    <t>Объемная доля этилового спирта</t>
  </si>
  <si>
    <t>Микробиологические показатели:</t>
  </si>
  <si>
    <t xml:space="preserve">- дрожжи, плесени  </t>
  </si>
  <si>
    <t>Микотоксины, патулин</t>
  </si>
  <si>
    <t>Токсичные элементы:</t>
  </si>
  <si>
    <t>Цинк</t>
  </si>
  <si>
    <t>Свинец</t>
  </si>
  <si>
    <t>Мышьяк</t>
  </si>
  <si>
    <t>Кадмий</t>
  </si>
  <si>
    <t>Ртуть</t>
  </si>
  <si>
    <t>Содержание радионуклидов:</t>
  </si>
  <si>
    <t>цезий-137</t>
  </si>
  <si>
    <t>стронций-90</t>
  </si>
  <si>
    <t xml:space="preserve">Соки:
Соки, в том числе концентрированные соки, фруктовые и овощные нектары, морсы, том числе концентрированные морсы, фруктовые и овощные сокосодержащие напитки, фруктовые и овощные пюре, в том числе концентрированные фруктовые и овощные пюре.
</t>
  </si>
  <si>
    <t>Органолептические показатели:</t>
  </si>
  <si>
    <t>внешний вид и консистенция, прозрачность, вкус и аромат, цвет</t>
  </si>
  <si>
    <t>растворимость</t>
  </si>
  <si>
    <t>массовая доля осадка</t>
  </si>
  <si>
    <t>мякоть</t>
  </si>
  <si>
    <t>примеси растительного происхождения</t>
  </si>
  <si>
    <t>минеральные примеси (песок)</t>
  </si>
  <si>
    <t>жир</t>
  </si>
  <si>
    <t>содержание сухих веществ</t>
  </si>
  <si>
    <t>внешний вид, герметичность тары и состояние внутренней поверхности тары</t>
  </si>
  <si>
    <t>относительная плотность</t>
  </si>
  <si>
    <t>фракционный состав</t>
  </si>
  <si>
    <t>качество измельчения</t>
  </si>
  <si>
    <t>этиловый спирт</t>
  </si>
  <si>
    <t>рН</t>
  </si>
  <si>
    <t>летучие кислоты</t>
  </si>
  <si>
    <t>диоксид серы</t>
  </si>
  <si>
    <t>хлориды</t>
  </si>
  <si>
    <t>железо</t>
  </si>
  <si>
    <t>сульфаты</t>
  </si>
  <si>
    <t>формольное число</t>
  </si>
  <si>
    <t>фосфор общий</t>
  </si>
  <si>
    <t>зола и щелочность</t>
  </si>
  <si>
    <t>уксусная кислота</t>
  </si>
  <si>
    <t>массовая доля азота (по Кьельдалю)</t>
  </si>
  <si>
    <t>массовая доля титруемых кислот: лимонной кислоты, D-изолимонной кислоты, D-яблочной кислоты, кислотность общая титруемая</t>
  </si>
  <si>
    <t>моно- и дисахариды: сахар</t>
  </si>
  <si>
    <t>сахароза</t>
  </si>
  <si>
    <t>D-глюкоза и D-фруктоза</t>
  </si>
  <si>
    <t>пищевые добавки (консерванты): сорбиновая кислота</t>
  </si>
  <si>
    <t>бензойная кислота</t>
  </si>
  <si>
    <t>Медь</t>
  </si>
  <si>
    <t>Железо</t>
  </si>
  <si>
    <t>Олово</t>
  </si>
  <si>
    <t>патулин</t>
  </si>
  <si>
    <t>5-Оксиметилфурфурол</t>
  </si>
  <si>
    <t>Дрожжи, плесени</t>
  </si>
  <si>
    <t>Содержание радионуклидов: цезий-137</t>
  </si>
  <si>
    <t>Сахар-песок, сахар-рафинад</t>
  </si>
  <si>
    <t>Микотоксины:</t>
  </si>
  <si>
    <r>
      <t>Афлатоксин В</t>
    </r>
    <r>
      <rPr>
        <vertAlign val="subscript"/>
        <sz val="12"/>
        <rFont val="Times New Roman"/>
        <family val="1"/>
        <charset val="204"/>
      </rPr>
      <t>1</t>
    </r>
  </si>
  <si>
    <t>Т-2 токсин</t>
  </si>
  <si>
    <t>Дезоксиниваленол</t>
  </si>
  <si>
    <t>Зеараленон</t>
  </si>
  <si>
    <t>охратоксин А</t>
  </si>
  <si>
    <t>Вода питьевая, расфасованная в емкости</t>
  </si>
  <si>
    <t>- запах, вкус и привкус</t>
  </si>
  <si>
    <t>Мутность</t>
  </si>
  <si>
    <t xml:space="preserve">Цветность  </t>
  </si>
  <si>
    <t>Жесткость общая</t>
  </si>
  <si>
    <t xml:space="preserve">Содержание сухого остатка </t>
  </si>
  <si>
    <t>Водородный показатель</t>
  </si>
  <si>
    <t>Массовая концентрация общего железа</t>
  </si>
  <si>
    <t>Перманганатная окисляемость (индекс)</t>
  </si>
  <si>
    <t>Общее число микроорганизмов колониеобразующих на питательном агаре (ОМЧ)</t>
  </si>
  <si>
    <t>коли-титр</t>
  </si>
  <si>
    <t>Дополнительные  показатели</t>
  </si>
  <si>
    <t>Определение сорбиновой кислоты</t>
  </si>
  <si>
    <t>Алкогольная проба</t>
  </si>
  <si>
    <t>Реакция преципитации</t>
  </si>
  <si>
    <t>Формольная проба</t>
  </si>
  <si>
    <t>Реакция на пероксидазу</t>
  </si>
  <si>
    <t>Выезд специалиста для отбора проб и консультаций (1 час, в пределах рабочего времени)</t>
  </si>
  <si>
    <t>Радиометрические исследования</t>
  </si>
  <si>
    <t>Определение гамма-фона местности</t>
  </si>
  <si>
    <t>Гамма - спектрометрическое исследование стронция-90</t>
  </si>
  <si>
    <t>Гамма - спектрометрическое исследование  цезия-137</t>
  </si>
  <si>
    <t>ПЦР (полимеразно-цепной реакция)  – исследование</t>
  </si>
  <si>
    <t>Пат.материал, биоматериал - исследование методом ПЦР электрофорез:</t>
  </si>
  <si>
    <t>Лептоспироз</t>
  </si>
  <si>
    <t>Пат.материал, биоматериал - исследование методом ПЦР  в реальном времени:</t>
  </si>
  <si>
    <t>Нодулярный дерматит</t>
  </si>
  <si>
    <t>Вирусная диарея</t>
  </si>
  <si>
    <t>Инфекционный ринотрахеит</t>
  </si>
  <si>
    <t>Парагрипп-3</t>
  </si>
  <si>
    <t>Лейкоз</t>
  </si>
  <si>
    <t>Коронавирусная инфекция</t>
  </si>
  <si>
    <t>Классическая чума свиней</t>
  </si>
  <si>
    <t>Эпидемическая диарея свиней</t>
  </si>
  <si>
    <t>Трансмиссивный гастроэнтерит свиней</t>
  </si>
  <si>
    <t>Парвовирус свиней</t>
  </si>
  <si>
    <t>болезнь Ауески</t>
  </si>
  <si>
    <t>Цирковирус-2</t>
  </si>
  <si>
    <t>репродуктивно-респираторный синдром свиней</t>
  </si>
  <si>
    <t>Оспа овец и коз</t>
  </si>
  <si>
    <t>Грипп А</t>
  </si>
  <si>
    <t>Грипп А субтипы Н5Н7Н9</t>
  </si>
  <si>
    <t>Выявление ДНК барана (Ovis aries)  и быков (Bos taurus) в кормах, сырых и термически обработанных мясных продуктах</t>
  </si>
  <si>
    <t>Ротавирусная инфекция</t>
  </si>
  <si>
    <t>Хламидиоз</t>
  </si>
  <si>
    <t>Микоплазмоз</t>
  </si>
  <si>
    <t>Орнитоз</t>
  </si>
  <si>
    <t>Токсоплазмоз</t>
  </si>
  <si>
    <t>Исследование пищевых продуктов и сырья на ГМИ (скрининг)</t>
  </si>
  <si>
    <t>Количественное определение компонентов ГМО в пищевых продуктах и сырье</t>
  </si>
  <si>
    <t>Чума плотоядных</t>
  </si>
  <si>
    <t>Болезнь Ньюкасла</t>
  </si>
  <si>
    <t>Химико-токсикологические исследования пат.материала</t>
  </si>
  <si>
    <t>ФОСы: (ТСХ, ВЭЖХ, ГХ)</t>
  </si>
  <si>
    <t>ФОСы (ферментный метод)</t>
  </si>
  <si>
    <t>ХОСы: (ТСХ, ВЭЖХ)</t>
  </si>
  <si>
    <t>Ртуть органические соединения (ТСХ, ГХ):</t>
  </si>
  <si>
    <t>Токсичные элементы (кадмий, свинец, мышьяк, ртуть)</t>
  </si>
  <si>
    <t>Зоокумарин (ТСХ)</t>
  </si>
  <si>
    <t>Ратиндан (ТСХ)</t>
  </si>
  <si>
    <t>Фосфид цинка</t>
  </si>
  <si>
    <t>Микотоксины (ТСХ, ВЭЖХ):</t>
  </si>
  <si>
    <t xml:space="preserve">Нитраты </t>
  </si>
  <si>
    <t xml:space="preserve">Хлористый натрий </t>
  </si>
  <si>
    <t xml:space="preserve">Активность уреазы </t>
  </si>
  <si>
    <t>АДВ дез. растворов</t>
  </si>
  <si>
    <r>
      <t>Микроклимат животноводческих помещений</t>
    </r>
    <r>
      <rPr>
        <i/>
        <sz val="12"/>
        <color indexed="8"/>
        <rFont val="Times New Roman"/>
        <family val="1"/>
        <charset val="204"/>
      </rPr>
      <t xml:space="preserve">  (температура, влажность, вредные газы, освещенность, скорость движения воздуха)</t>
    </r>
  </si>
  <si>
    <t>Микроклимат</t>
  </si>
  <si>
    <t>Биохимические исследования</t>
  </si>
  <si>
    <t>Сыворотка крови:</t>
  </si>
  <si>
    <t>Биохимическое исследование крови по отдельным показателям:</t>
  </si>
  <si>
    <t>- Подготовительные процедуры</t>
  </si>
  <si>
    <t>- Исслевание крови по отдельным показателям:</t>
  </si>
  <si>
    <t xml:space="preserve">       α-амилаза</t>
  </si>
  <si>
    <t xml:space="preserve">       АЛТ</t>
  </si>
  <si>
    <t xml:space="preserve">       АСТ</t>
  </si>
  <si>
    <t xml:space="preserve">       Глюкоза</t>
  </si>
  <si>
    <t xml:space="preserve">       Кальций</t>
  </si>
  <si>
    <t xml:space="preserve">       Креатинкиназа</t>
  </si>
  <si>
    <t xml:space="preserve">       Мочевина</t>
  </si>
  <si>
    <t xml:space="preserve">       Общий белок</t>
  </si>
  <si>
    <t xml:space="preserve">       Фосфор</t>
  </si>
  <si>
    <t xml:space="preserve">       Холестерин</t>
  </si>
  <si>
    <t xml:space="preserve">       Щелочная фосфтаза</t>
  </si>
  <si>
    <t xml:space="preserve">       Креатинин</t>
  </si>
  <si>
    <t xml:space="preserve">       Мочевая кислота</t>
  </si>
  <si>
    <t xml:space="preserve">       Билирубин</t>
  </si>
  <si>
    <t xml:space="preserve">       Натрий</t>
  </si>
  <si>
    <t xml:space="preserve">       Калий</t>
  </si>
  <si>
    <t xml:space="preserve">       Каротин</t>
  </si>
  <si>
    <t xml:space="preserve">       Резервная щелочность</t>
  </si>
  <si>
    <t xml:space="preserve">       Кетоновые тела (по реактиву Лестраде)</t>
  </si>
  <si>
    <t xml:space="preserve">      Иммуноглобулины (от новорожденных телят)</t>
  </si>
  <si>
    <t>Исследование мочи:</t>
  </si>
  <si>
    <t>органолептика</t>
  </si>
  <si>
    <t>аскорбиновая кислота</t>
  </si>
  <si>
    <t>ацетоновые тела</t>
  </si>
  <si>
    <t>наличие белка</t>
  </si>
  <si>
    <t>сахар</t>
  </si>
  <si>
    <t>удельный вес</t>
  </si>
  <si>
    <t>мочевые осадки</t>
  </si>
  <si>
    <t>билирубин</t>
  </si>
  <si>
    <t>уробилиноген</t>
  </si>
  <si>
    <t>лейкоциты</t>
  </si>
  <si>
    <t>кровь</t>
  </si>
  <si>
    <t>нитриты</t>
  </si>
  <si>
    <t>Молоко:</t>
  </si>
  <si>
    <t>Определение иммуноглобулинов в молозиве</t>
  </si>
  <si>
    <t>мочевина</t>
  </si>
  <si>
    <t>кислотность</t>
  </si>
  <si>
    <t>кетоновые тела</t>
  </si>
  <si>
    <t>ИФА прогестерон</t>
  </si>
  <si>
    <t xml:space="preserve">Яйцо: </t>
  </si>
  <si>
    <t>Определение водородных ионов (рН)</t>
  </si>
  <si>
    <t>каратиноиды</t>
  </si>
  <si>
    <t>витамин «А»</t>
  </si>
  <si>
    <t>Корма:</t>
  </si>
  <si>
    <t xml:space="preserve">влажность </t>
  </si>
  <si>
    <t>каротин</t>
  </si>
  <si>
    <t>органические кислоты (метол Лепперо-Флига)</t>
  </si>
  <si>
    <t>Измерение массовой доли органических кислот и их солей методом капиллярного электрофореза (щавелевая, муравьиная, фумаровая, янтарная, яблочная, лимонная, уксусная, пропионовая, молочная, бензойная, сорбиновая и масляная кислоты )</t>
  </si>
  <si>
    <t>Измерение массовой доли органических кислот и их солей методом капиллярного электрофореза (1 показатель)</t>
  </si>
  <si>
    <t>сырой протеин</t>
  </si>
  <si>
    <t>фосфор</t>
  </si>
  <si>
    <t>сырой клетчатки</t>
  </si>
  <si>
    <t>кальция</t>
  </si>
  <si>
    <t>Рубцовое содержимое:</t>
  </si>
  <si>
    <t xml:space="preserve">Функциональная активность микрофлоры </t>
  </si>
  <si>
    <t>количество летучих и жирных кислот</t>
  </si>
  <si>
    <t xml:space="preserve">общая кислотность </t>
  </si>
  <si>
    <t>подсчет микроорганизмов (ифузорий)</t>
  </si>
  <si>
    <t>Гидрохимические исследования питьевой, природной и сточной воды</t>
  </si>
  <si>
    <t xml:space="preserve">рН  </t>
  </si>
  <si>
    <t>сероводород</t>
  </si>
  <si>
    <t>Жесткость</t>
  </si>
  <si>
    <t>Окисляемость</t>
  </si>
  <si>
    <t>Другие токсичные элементы</t>
  </si>
  <si>
    <t xml:space="preserve">Определение гидрохимических показателей методом капиллярного электрофореза (хлориды, нитриты, нитраты, сульфаты, фториды, фосфаты, аммоний, барий, калий, кальций, литий, магний, натрий, стронций) </t>
  </si>
  <si>
    <t>Определение гидрохимических показателей методом капиллярного электрофореза (1 показатель)</t>
  </si>
  <si>
    <t>Коли-титр</t>
  </si>
  <si>
    <t xml:space="preserve">Бактериальное обсеменение                   </t>
  </si>
  <si>
    <t>Санитарно-микологические исследования</t>
  </si>
  <si>
    <t xml:space="preserve">Патматериал (кандидомикоз, аспергиллез, актиномикоз, малассезиоз, микозы рыб)                      </t>
  </si>
  <si>
    <t xml:space="preserve">Дерматомикозы (микроскопия, УФ исследование) </t>
  </si>
  <si>
    <t>Дерматомикозы (микология, микроскопия)</t>
  </si>
  <si>
    <t>Сперма (микология, микроскопия)</t>
  </si>
  <si>
    <t>Пчелы (аскофероз, аспергиллез, меланоз)</t>
  </si>
  <si>
    <t>Спорынья</t>
  </si>
  <si>
    <t xml:space="preserve">Головня </t>
  </si>
  <si>
    <t>Сорная примесь</t>
  </si>
  <si>
    <t xml:space="preserve">Токсичность корма </t>
  </si>
  <si>
    <t>Микология, микроскопия</t>
  </si>
  <si>
    <r>
      <t xml:space="preserve">                                           </t>
    </r>
    <r>
      <rPr>
        <b/>
        <sz val="12"/>
        <color indexed="8"/>
        <rFont val="Times New Roman"/>
        <family val="1"/>
        <charset val="204"/>
      </rPr>
      <t xml:space="preserve"> Смывы</t>
    </r>
  </si>
  <si>
    <t>Смывы с оборудования и инструментов: с поверхностей объектов на боинских предприятиях (убойных пунктов)</t>
  </si>
  <si>
    <t>Смывы с молочного оборудования и инструментов</t>
  </si>
  <si>
    <t xml:space="preserve">ПРИМЕЧАНИЕ: стоимость не указанных в прейскуранте услуги оказывается на договорных условиях. </t>
  </si>
</sst>
</file>

<file path=xl/styles.xml><?xml version="1.0" encoding="utf-8"?>
<styleSheet xmlns="http://schemas.openxmlformats.org/spreadsheetml/2006/main">
  <fonts count="13">
    <font>
      <sz val="10"/>
      <name val="Arial Cyr"/>
      <charset val="204"/>
    </font>
    <font>
      <sz val="10"/>
      <name val="Arial Cyr"/>
      <charset val="204"/>
    </font>
    <font>
      <sz val="14"/>
      <name val="Arial Cyr"/>
      <charset val="204"/>
    </font>
    <font>
      <sz val="14"/>
      <name val="Times New Roman"/>
      <family val="1"/>
      <charset val="204"/>
    </font>
    <font>
      <b/>
      <sz val="14"/>
      <name val="Times New Roman"/>
      <family val="1"/>
      <charset val="204"/>
    </font>
    <font>
      <b/>
      <sz val="12"/>
      <name val="Times New Roman"/>
      <family val="1"/>
      <charset val="204"/>
    </font>
    <font>
      <sz val="12"/>
      <name val="Times New Roman"/>
      <family val="1"/>
      <charset val="204"/>
    </font>
    <font>
      <sz val="12"/>
      <color indexed="8"/>
      <name val="Times New Roman"/>
      <family val="1"/>
      <charset val="204"/>
    </font>
    <font>
      <b/>
      <sz val="12"/>
      <color indexed="8"/>
      <name val="Times New Roman"/>
      <family val="1"/>
      <charset val="204"/>
    </font>
    <font>
      <vertAlign val="superscript"/>
      <sz val="12"/>
      <name val="Times New Roman"/>
      <family val="1"/>
      <charset val="204"/>
    </font>
    <font>
      <i/>
      <sz val="12"/>
      <name val="Times New Roman"/>
      <family val="1"/>
      <charset val="204"/>
    </font>
    <font>
      <vertAlign val="subscript"/>
      <sz val="12"/>
      <name val="Times New Roman"/>
      <family val="1"/>
      <charset val="204"/>
    </font>
    <font>
      <i/>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
    <xf numFmtId="0" fontId="0" fillId="0" borderId="0" xfId="0"/>
    <xf numFmtId="0" fontId="2" fillId="0" borderId="0" xfId="0" applyFont="1"/>
    <xf numFmtId="0" fontId="3" fillId="0" borderId="0" xfId="0" applyFont="1" applyAlignment="1">
      <alignment horizontal="right"/>
    </xf>
    <xf numFmtId="0" fontId="3" fillId="0" borderId="0" xfId="0" applyFont="1" applyAlignment="1"/>
    <xf numFmtId="0" fontId="3" fillId="0" borderId="0" xfId="0" applyFont="1" applyAlignment="1">
      <alignment horizontal="left" indent="15"/>
    </xf>
    <xf numFmtId="0" fontId="3" fillId="0" borderId="0" xfId="0" applyFont="1"/>
    <xf numFmtId="0" fontId="3" fillId="2" borderId="0" xfId="0" applyFont="1" applyFill="1"/>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49" fontId="7" fillId="0" borderId="1" xfId="0" applyNumberFormat="1" applyFont="1" applyBorder="1" applyAlignment="1">
      <alignment vertical="center" wrapText="1"/>
    </xf>
    <xf numFmtId="0" fontId="7" fillId="0"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6" fillId="2" borderId="1" xfId="0" applyFont="1" applyFill="1" applyBorder="1" applyAlignment="1">
      <alignment horizontal="center" vertical="center" wrapText="1"/>
    </xf>
    <xf numFmtId="0" fontId="7" fillId="0" borderId="2" xfId="0" applyFont="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2" borderId="0" xfId="0" applyFill="1"/>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Fill="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2" fontId="6" fillId="0" borderId="1" xfId="0" applyNumberFormat="1" applyFont="1" applyBorder="1" applyAlignment="1">
      <alignment horizontal="center" vertical="center"/>
    </xf>
    <xf numFmtId="0" fontId="6" fillId="0" borderId="7" xfId="0" applyFont="1" applyBorder="1" applyAlignment="1">
      <alignment horizontal="center" vertic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6" fillId="0" borderId="6" xfId="0" applyFont="1" applyBorder="1" applyAlignment="1">
      <alignment horizontal="center" vertical="center" wrapText="1"/>
    </xf>
    <xf numFmtId="49" fontId="6"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center" vertical="center" wrapText="1"/>
    </xf>
    <xf numFmtId="2" fontId="0" fillId="0" borderId="0" xfId="0" applyNumberFormat="1"/>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1" xfId="0" applyFont="1" applyFill="1" applyBorder="1" applyAlignment="1">
      <alignment wrapText="1"/>
    </xf>
    <xf numFmtId="0" fontId="6" fillId="2" borderId="4" xfId="0" applyFont="1" applyFill="1" applyBorder="1" applyAlignment="1">
      <alignment wrapText="1"/>
    </xf>
    <xf numFmtId="2" fontId="6" fillId="2"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6" xfId="0" applyFont="1" applyBorder="1" applyAlignment="1">
      <alignment horizontal="left" vertical="center" wrapText="1"/>
    </xf>
    <xf numFmtId="2"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cellXfs>
  <cellStyles count="3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8" xfId="9"/>
    <cellStyle name="Обычный 19" xfId="10"/>
    <cellStyle name="Обычный 20" xfId="11"/>
    <cellStyle name="Обычный 21" xfId="12"/>
    <cellStyle name="Обычный 22" xfId="13"/>
    <cellStyle name="Обычный 23" xfId="14"/>
    <cellStyle name="Обычный 24" xfId="15"/>
    <cellStyle name="Обычный 25" xfId="16"/>
    <cellStyle name="Обычный 26" xfId="17"/>
    <cellStyle name="Обычный 27" xfId="18"/>
    <cellStyle name="Обычный 28" xfId="19"/>
    <cellStyle name="Обычный 29" xfId="20"/>
    <cellStyle name="Обычный 3" xfId="21"/>
    <cellStyle name="Обычный 30" xfId="22"/>
    <cellStyle name="Обычный 31" xfId="23"/>
    <cellStyle name="Обычный 32" xfId="24"/>
    <cellStyle name="Обычный 33" xfId="25"/>
    <cellStyle name="Обычный 34" xfId="26"/>
    <cellStyle name="Обычный 4" xfId="27"/>
    <cellStyle name="Обычный 5" xfId="28"/>
    <cellStyle name="Обычный 6" xfId="29"/>
    <cellStyle name="Обычный 7" xfId="30"/>
    <cellStyle name="Обычный 8" xfId="31"/>
    <cellStyle name="Обычный 9" xfId="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04"/>
  <sheetViews>
    <sheetView tabSelected="1" view="pageBreakPreview" topLeftCell="A496" zoomScale="130" zoomScaleNormal="100" zoomScaleSheetLayoutView="130" workbookViewId="0">
      <selection activeCell="B508" sqref="B508:G508"/>
    </sheetView>
  </sheetViews>
  <sheetFormatPr defaultRowHeight="12.75"/>
  <cols>
    <col min="2" max="2" width="62.140625" customWidth="1"/>
    <col min="3" max="3" width="13.5703125" hidden="1" customWidth="1"/>
    <col min="4" max="4" width="10" hidden="1" customWidth="1"/>
    <col min="5" max="5" width="11.140625" hidden="1" customWidth="1"/>
    <col min="6" max="6" width="16.42578125" customWidth="1"/>
    <col min="7" max="7" width="19.42578125" customWidth="1"/>
  </cols>
  <sheetData>
    <row r="1" spans="1:7" ht="18.75">
      <c r="A1" s="1"/>
      <c r="B1" s="2" t="s">
        <v>0</v>
      </c>
      <c r="C1" s="2"/>
      <c r="D1" s="2"/>
      <c r="E1" s="2"/>
      <c r="F1" s="2"/>
    </row>
    <row r="2" spans="1:7" ht="18.75">
      <c r="A2" s="1"/>
      <c r="B2" s="2" t="s">
        <v>1</v>
      </c>
      <c r="C2" s="2"/>
      <c r="D2" s="2"/>
      <c r="E2" s="2"/>
      <c r="F2" s="2"/>
      <c r="G2" s="3"/>
    </row>
    <row r="3" spans="1:7" ht="18.75">
      <c r="A3" s="1"/>
      <c r="B3" s="4"/>
      <c r="C3" s="5"/>
      <c r="D3" s="1"/>
      <c r="E3" s="1"/>
    </row>
    <row r="4" spans="1:7" ht="18.75">
      <c r="A4" s="1"/>
      <c r="B4" s="4"/>
      <c r="C4" s="5"/>
      <c r="D4" s="1"/>
      <c r="E4" s="1"/>
    </row>
    <row r="5" spans="1:7" ht="18.75">
      <c r="A5" s="1"/>
      <c r="B5" s="4"/>
      <c r="C5" s="6"/>
      <c r="D5" s="1"/>
      <c r="E5" s="1"/>
    </row>
    <row r="6" spans="1:7" ht="16.5" customHeight="1">
      <c r="A6" s="7"/>
      <c r="B6" s="7"/>
      <c r="C6" s="7"/>
      <c r="D6" s="8"/>
      <c r="E6" s="1"/>
    </row>
    <row r="7" spans="1:7" ht="15.75" customHeight="1">
      <c r="A7" s="9"/>
      <c r="B7" s="9"/>
      <c r="C7" s="9"/>
      <c r="D7" s="8"/>
      <c r="E7" s="1"/>
    </row>
    <row r="8" spans="1:7" ht="87" customHeight="1">
      <c r="A8" s="10" t="s">
        <v>2</v>
      </c>
      <c r="B8" s="10"/>
      <c r="C8" s="10"/>
      <c r="D8" s="10"/>
      <c r="E8" s="10"/>
      <c r="F8" s="10"/>
      <c r="G8" s="10"/>
    </row>
    <row r="9" spans="1:7" ht="21" customHeight="1">
      <c r="A9" s="10"/>
      <c r="B9" s="10"/>
      <c r="C9" s="10"/>
      <c r="D9" s="10"/>
      <c r="E9" s="10"/>
      <c r="F9" s="10"/>
      <c r="G9" s="10"/>
    </row>
    <row r="10" spans="1:7" ht="47.25" customHeight="1">
      <c r="A10" s="11" t="s">
        <v>3</v>
      </c>
      <c r="B10" s="12" t="s">
        <v>4</v>
      </c>
      <c r="C10" s="12" t="s">
        <v>5</v>
      </c>
      <c r="D10" s="13" t="s">
        <v>6</v>
      </c>
      <c r="E10" s="13" t="s">
        <v>7</v>
      </c>
      <c r="F10" s="13" t="s">
        <v>5</v>
      </c>
      <c r="G10" s="13" t="s">
        <v>7</v>
      </c>
    </row>
    <row r="11" spans="1:7" ht="15.75" customHeight="1">
      <c r="A11" s="14" t="s">
        <v>8</v>
      </c>
      <c r="B11" s="15"/>
      <c r="C11" s="15"/>
      <c r="D11" s="15"/>
      <c r="E11" s="15"/>
      <c r="F11" s="15"/>
      <c r="G11" s="15"/>
    </row>
    <row r="12" spans="1:7" ht="15.75">
      <c r="A12" s="16">
        <v>1</v>
      </c>
      <c r="B12" s="17" t="s">
        <v>9</v>
      </c>
      <c r="C12" s="18">
        <v>450</v>
      </c>
      <c r="D12" s="19">
        <f t="shared" ref="D12:D75" si="0">C12*0.2</f>
        <v>90</v>
      </c>
      <c r="E12" s="19">
        <f t="shared" ref="E12:E44" si="1">D12+C12</f>
        <v>540</v>
      </c>
      <c r="F12" s="19">
        <f t="shared" ref="F12:F45" si="2">G12/120*100</f>
        <v>450</v>
      </c>
      <c r="G12" s="19">
        <f t="shared" ref="G12:G45" si="3">MROUND(E12,1)</f>
        <v>540</v>
      </c>
    </row>
    <row r="13" spans="1:7" ht="15.75">
      <c r="A13" s="16">
        <v>2</v>
      </c>
      <c r="B13" s="17" t="s">
        <v>10</v>
      </c>
      <c r="C13" s="18">
        <v>450</v>
      </c>
      <c r="D13" s="19">
        <f t="shared" si="0"/>
        <v>90</v>
      </c>
      <c r="E13" s="19">
        <f t="shared" si="1"/>
        <v>540</v>
      </c>
      <c r="F13" s="19">
        <f t="shared" si="2"/>
        <v>450</v>
      </c>
      <c r="G13" s="19">
        <f t="shared" si="3"/>
        <v>540</v>
      </c>
    </row>
    <row r="14" spans="1:7" ht="15.75">
      <c r="A14" s="16">
        <v>3</v>
      </c>
      <c r="B14" s="17" t="s">
        <v>11</v>
      </c>
      <c r="C14" s="18">
        <v>250</v>
      </c>
      <c r="D14" s="19">
        <f t="shared" si="0"/>
        <v>50</v>
      </c>
      <c r="E14" s="19">
        <f t="shared" si="1"/>
        <v>300</v>
      </c>
      <c r="F14" s="19">
        <f t="shared" si="2"/>
        <v>250</v>
      </c>
      <c r="G14" s="19">
        <f t="shared" si="3"/>
        <v>300</v>
      </c>
    </row>
    <row r="15" spans="1:7" ht="15.75">
      <c r="A15" s="16">
        <v>4</v>
      </c>
      <c r="B15" s="17" t="s">
        <v>12</v>
      </c>
      <c r="C15" s="18">
        <v>250</v>
      </c>
      <c r="D15" s="19">
        <f t="shared" si="0"/>
        <v>50</v>
      </c>
      <c r="E15" s="19">
        <f t="shared" si="1"/>
        <v>300</v>
      </c>
      <c r="F15" s="19">
        <f t="shared" si="2"/>
        <v>250</v>
      </c>
      <c r="G15" s="19">
        <f t="shared" si="3"/>
        <v>300</v>
      </c>
    </row>
    <row r="16" spans="1:7" ht="15.75">
      <c r="A16" s="16">
        <v>5</v>
      </c>
      <c r="B16" s="17" t="s">
        <v>13</v>
      </c>
      <c r="C16" s="18">
        <v>250</v>
      </c>
      <c r="D16" s="19">
        <f t="shared" si="0"/>
        <v>50</v>
      </c>
      <c r="E16" s="19">
        <f t="shared" si="1"/>
        <v>300</v>
      </c>
      <c r="F16" s="19">
        <f t="shared" si="2"/>
        <v>250</v>
      </c>
      <c r="G16" s="19">
        <f t="shared" si="3"/>
        <v>300</v>
      </c>
    </row>
    <row r="17" spans="1:7" ht="15.75">
      <c r="A17" s="16">
        <v>6</v>
      </c>
      <c r="B17" s="17" t="s">
        <v>14</v>
      </c>
      <c r="C17" s="18">
        <v>250</v>
      </c>
      <c r="D17" s="19">
        <f t="shared" si="0"/>
        <v>50</v>
      </c>
      <c r="E17" s="19">
        <f t="shared" si="1"/>
        <v>300</v>
      </c>
      <c r="F17" s="19">
        <f t="shared" si="2"/>
        <v>250</v>
      </c>
      <c r="G17" s="19">
        <f t="shared" si="3"/>
        <v>300</v>
      </c>
    </row>
    <row r="18" spans="1:7" ht="15.75">
      <c r="A18" s="16">
        <v>7</v>
      </c>
      <c r="B18" s="17" t="s">
        <v>15</v>
      </c>
      <c r="C18" s="18">
        <v>300</v>
      </c>
      <c r="D18" s="19">
        <f t="shared" si="0"/>
        <v>60</v>
      </c>
      <c r="E18" s="19">
        <f t="shared" si="1"/>
        <v>360</v>
      </c>
      <c r="F18" s="19">
        <f t="shared" si="2"/>
        <v>300</v>
      </c>
      <c r="G18" s="19">
        <f t="shared" si="3"/>
        <v>360</v>
      </c>
    </row>
    <row r="19" spans="1:7" ht="15.75">
      <c r="A19" s="16">
        <v>8</v>
      </c>
      <c r="B19" s="17" t="s">
        <v>16</v>
      </c>
      <c r="C19" s="18">
        <v>550</v>
      </c>
      <c r="D19" s="19">
        <f t="shared" si="0"/>
        <v>110</v>
      </c>
      <c r="E19" s="19">
        <f t="shared" si="1"/>
        <v>660</v>
      </c>
      <c r="F19" s="19">
        <f t="shared" si="2"/>
        <v>550</v>
      </c>
      <c r="G19" s="19">
        <f t="shared" si="3"/>
        <v>660</v>
      </c>
    </row>
    <row r="20" spans="1:7" ht="15.75">
      <c r="A20" s="16">
        <v>9</v>
      </c>
      <c r="B20" s="17" t="s">
        <v>17</v>
      </c>
      <c r="C20" s="18">
        <v>250</v>
      </c>
      <c r="D20" s="19">
        <f t="shared" si="0"/>
        <v>50</v>
      </c>
      <c r="E20" s="19">
        <f t="shared" si="1"/>
        <v>300</v>
      </c>
      <c r="F20" s="19">
        <f t="shared" si="2"/>
        <v>250</v>
      </c>
      <c r="G20" s="19">
        <f t="shared" si="3"/>
        <v>300</v>
      </c>
    </row>
    <row r="21" spans="1:7" ht="15.75">
      <c r="A21" s="16">
        <v>10</v>
      </c>
      <c r="B21" s="17" t="s">
        <v>18</v>
      </c>
      <c r="C21" s="18">
        <v>250</v>
      </c>
      <c r="D21" s="19">
        <f t="shared" si="0"/>
        <v>50</v>
      </c>
      <c r="E21" s="19">
        <f t="shared" si="1"/>
        <v>300</v>
      </c>
      <c r="F21" s="19">
        <f t="shared" si="2"/>
        <v>250</v>
      </c>
      <c r="G21" s="19">
        <f t="shared" si="3"/>
        <v>300</v>
      </c>
    </row>
    <row r="22" spans="1:7" ht="15.75">
      <c r="A22" s="16">
        <v>11</v>
      </c>
      <c r="B22" s="17" t="s">
        <v>19</v>
      </c>
      <c r="C22" s="18">
        <v>450</v>
      </c>
      <c r="D22" s="19">
        <f t="shared" si="0"/>
        <v>90</v>
      </c>
      <c r="E22" s="19">
        <f t="shared" si="1"/>
        <v>540</v>
      </c>
      <c r="F22" s="19">
        <f t="shared" si="2"/>
        <v>450</v>
      </c>
      <c r="G22" s="19">
        <f t="shared" si="3"/>
        <v>540</v>
      </c>
    </row>
    <row r="23" spans="1:7" ht="15.75">
      <c r="A23" s="16">
        <v>12</v>
      </c>
      <c r="B23" s="17" t="s">
        <v>20</v>
      </c>
      <c r="C23" s="18">
        <v>250</v>
      </c>
      <c r="D23" s="19">
        <f t="shared" si="0"/>
        <v>50</v>
      </c>
      <c r="E23" s="19">
        <f t="shared" si="1"/>
        <v>300</v>
      </c>
      <c r="F23" s="19">
        <f t="shared" si="2"/>
        <v>250</v>
      </c>
      <c r="G23" s="19">
        <f t="shared" si="3"/>
        <v>300</v>
      </c>
    </row>
    <row r="24" spans="1:7" ht="15.75">
      <c r="A24" s="16">
        <v>13</v>
      </c>
      <c r="B24" s="17" t="s">
        <v>21</v>
      </c>
      <c r="C24" s="18">
        <v>250</v>
      </c>
      <c r="D24" s="19">
        <f t="shared" si="0"/>
        <v>50</v>
      </c>
      <c r="E24" s="19">
        <f t="shared" si="1"/>
        <v>300</v>
      </c>
      <c r="F24" s="19">
        <f t="shared" si="2"/>
        <v>250</v>
      </c>
      <c r="G24" s="19">
        <f t="shared" si="3"/>
        <v>300</v>
      </c>
    </row>
    <row r="25" spans="1:7" ht="15.75">
      <c r="A25" s="16">
        <v>14</v>
      </c>
      <c r="B25" s="17" t="s">
        <v>22</v>
      </c>
      <c r="C25" s="18">
        <v>250</v>
      </c>
      <c r="D25" s="19">
        <f t="shared" si="0"/>
        <v>50</v>
      </c>
      <c r="E25" s="19">
        <f t="shared" si="1"/>
        <v>300</v>
      </c>
      <c r="F25" s="19">
        <f t="shared" si="2"/>
        <v>250</v>
      </c>
      <c r="G25" s="19">
        <f t="shared" si="3"/>
        <v>300</v>
      </c>
    </row>
    <row r="26" spans="1:7" ht="15.75">
      <c r="A26" s="16">
        <v>15</v>
      </c>
      <c r="B26" s="17" t="s">
        <v>23</v>
      </c>
      <c r="C26" s="18">
        <v>250</v>
      </c>
      <c r="D26" s="19">
        <f t="shared" si="0"/>
        <v>50</v>
      </c>
      <c r="E26" s="19">
        <f t="shared" si="1"/>
        <v>300</v>
      </c>
      <c r="F26" s="19">
        <f t="shared" si="2"/>
        <v>250</v>
      </c>
      <c r="G26" s="19">
        <f t="shared" si="3"/>
        <v>300</v>
      </c>
    </row>
    <row r="27" spans="1:7" ht="15.75">
      <c r="A27" s="16">
        <v>16</v>
      </c>
      <c r="B27" s="17" t="s">
        <v>24</v>
      </c>
      <c r="C27" s="18">
        <v>250</v>
      </c>
      <c r="D27" s="19">
        <f t="shared" si="0"/>
        <v>50</v>
      </c>
      <c r="E27" s="19">
        <f t="shared" si="1"/>
        <v>300</v>
      </c>
      <c r="F27" s="19">
        <f t="shared" si="2"/>
        <v>250</v>
      </c>
      <c r="G27" s="19">
        <f t="shared" si="3"/>
        <v>300</v>
      </c>
    </row>
    <row r="28" spans="1:7" ht="15.75">
      <c r="A28" s="16">
        <v>17</v>
      </c>
      <c r="B28" s="17" t="s">
        <v>25</v>
      </c>
      <c r="C28" s="18">
        <v>115</v>
      </c>
      <c r="D28" s="19">
        <f t="shared" si="0"/>
        <v>23</v>
      </c>
      <c r="E28" s="19">
        <f t="shared" si="1"/>
        <v>138</v>
      </c>
      <c r="F28" s="19">
        <f t="shared" si="2"/>
        <v>114.99999999999999</v>
      </c>
      <c r="G28" s="19">
        <f t="shared" si="3"/>
        <v>138</v>
      </c>
    </row>
    <row r="29" spans="1:7" ht="15.75">
      <c r="A29" s="16">
        <v>18</v>
      </c>
      <c r="B29" s="17" t="s">
        <v>26</v>
      </c>
      <c r="C29" s="18">
        <v>300</v>
      </c>
      <c r="D29" s="19">
        <f t="shared" si="0"/>
        <v>60</v>
      </c>
      <c r="E29" s="19">
        <f t="shared" si="1"/>
        <v>360</v>
      </c>
      <c r="F29" s="19">
        <f t="shared" si="2"/>
        <v>300</v>
      </c>
      <c r="G29" s="19">
        <f t="shared" si="3"/>
        <v>360</v>
      </c>
    </row>
    <row r="30" spans="1:7" ht="15.75">
      <c r="A30" s="16">
        <v>19</v>
      </c>
      <c r="B30" s="17" t="s">
        <v>27</v>
      </c>
      <c r="C30" s="18">
        <v>300</v>
      </c>
      <c r="D30" s="19">
        <f t="shared" si="0"/>
        <v>60</v>
      </c>
      <c r="E30" s="19">
        <f t="shared" si="1"/>
        <v>360</v>
      </c>
      <c r="F30" s="19">
        <f t="shared" si="2"/>
        <v>300</v>
      </c>
      <c r="G30" s="19">
        <f t="shared" si="3"/>
        <v>360</v>
      </c>
    </row>
    <row r="31" spans="1:7" ht="15.75">
      <c r="A31" s="16">
        <v>20</v>
      </c>
      <c r="B31" s="17" t="s">
        <v>28</v>
      </c>
      <c r="C31" s="18">
        <v>250</v>
      </c>
      <c r="D31" s="19">
        <f t="shared" si="0"/>
        <v>50</v>
      </c>
      <c r="E31" s="19">
        <f t="shared" si="1"/>
        <v>300</v>
      </c>
      <c r="F31" s="19">
        <f t="shared" si="2"/>
        <v>250</v>
      </c>
      <c r="G31" s="19">
        <f t="shared" si="3"/>
        <v>300</v>
      </c>
    </row>
    <row r="32" spans="1:7" ht="15.75">
      <c r="A32" s="16">
        <v>21</v>
      </c>
      <c r="B32" s="17" t="s">
        <v>29</v>
      </c>
      <c r="C32" s="18">
        <v>250</v>
      </c>
      <c r="D32" s="19">
        <f t="shared" si="0"/>
        <v>50</v>
      </c>
      <c r="E32" s="19">
        <f t="shared" si="1"/>
        <v>300</v>
      </c>
      <c r="F32" s="19">
        <f t="shared" si="2"/>
        <v>250</v>
      </c>
      <c r="G32" s="19">
        <f t="shared" si="3"/>
        <v>300</v>
      </c>
    </row>
    <row r="33" spans="1:7" ht="15.75">
      <c r="A33" s="16">
        <v>22</v>
      </c>
      <c r="B33" s="17" t="s">
        <v>30</v>
      </c>
      <c r="C33" s="18">
        <v>250</v>
      </c>
      <c r="D33" s="19">
        <f t="shared" si="0"/>
        <v>50</v>
      </c>
      <c r="E33" s="19">
        <f t="shared" si="1"/>
        <v>300</v>
      </c>
      <c r="F33" s="19">
        <f t="shared" si="2"/>
        <v>250</v>
      </c>
      <c r="G33" s="19">
        <f t="shared" si="3"/>
        <v>300</v>
      </c>
    </row>
    <row r="34" spans="1:7" ht="15.75">
      <c r="A34" s="16">
        <v>23</v>
      </c>
      <c r="B34" s="17" t="s">
        <v>31</v>
      </c>
      <c r="C34" s="18">
        <v>250</v>
      </c>
      <c r="D34" s="19">
        <f t="shared" si="0"/>
        <v>50</v>
      </c>
      <c r="E34" s="19">
        <f t="shared" si="1"/>
        <v>300</v>
      </c>
      <c r="F34" s="19">
        <f t="shared" si="2"/>
        <v>250</v>
      </c>
      <c r="G34" s="19">
        <f t="shared" si="3"/>
        <v>300</v>
      </c>
    </row>
    <row r="35" spans="1:7" ht="15.75">
      <c r="A35" s="16">
        <v>24</v>
      </c>
      <c r="B35" s="17" t="s">
        <v>32</v>
      </c>
      <c r="C35" s="18">
        <v>140</v>
      </c>
      <c r="D35" s="19">
        <f t="shared" si="0"/>
        <v>28</v>
      </c>
      <c r="E35" s="19">
        <f t="shared" si="1"/>
        <v>168</v>
      </c>
      <c r="F35" s="19">
        <f t="shared" si="2"/>
        <v>140</v>
      </c>
      <c r="G35" s="19">
        <f t="shared" si="3"/>
        <v>168</v>
      </c>
    </row>
    <row r="36" spans="1:7" ht="15.75">
      <c r="A36" s="16">
        <v>25</v>
      </c>
      <c r="B36" s="17" t="s">
        <v>33</v>
      </c>
      <c r="C36" s="18">
        <v>100</v>
      </c>
      <c r="D36" s="19">
        <f t="shared" si="0"/>
        <v>20</v>
      </c>
      <c r="E36" s="19">
        <f t="shared" si="1"/>
        <v>120</v>
      </c>
      <c r="F36" s="19">
        <f t="shared" si="2"/>
        <v>100</v>
      </c>
      <c r="G36" s="19">
        <f t="shared" si="3"/>
        <v>120</v>
      </c>
    </row>
    <row r="37" spans="1:7" ht="15.75">
      <c r="A37" s="16">
        <v>26</v>
      </c>
      <c r="B37" s="17" t="s">
        <v>34</v>
      </c>
      <c r="C37" s="18">
        <v>100</v>
      </c>
      <c r="D37" s="19">
        <f t="shared" si="0"/>
        <v>20</v>
      </c>
      <c r="E37" s="19">
        <f t="shared" si="1"/>
        <v>120</v>
      </c>
      <c r="F37" s="19">
        <f t="shared" si="2"/>
        <v>100</v>
      </c>
      <c r="G37" s="19">
        <f t="shared" si="3"/>
        <v>120</v>
      </c>
    </row>
    <row r="38" spans="1:7" ht="31.5">
      <c r="A38" s="16">
        <v>27</v>
      </c>
      <c r="B38" s="17" t="s">
        <v>35</v>
      </c>
      <c r="C38" s="18">
        <v>270</v>
      </c>
      <c r="D38" s="19">
        <f t="shared" si="0"/>
        <v>54</v>
      </c>
      <c r="E38" s="19">
        <f t="shared" si="1"/>
        <v>324</v>
      </c>
      <c r="F38" s="19">
        <f t="shared" si="2"/>
        <v>270</v>
      </c>
      <c r="G38" s="19">
        <f t="shared" si="3"/>
        <v>324</v>
      </c>
    </row>
    <row r="39" spans="1:7" ht="31.5">
      <c r="A39" s="16">
        <v>28</v>
      </c>
      <c r="B39" s="17" t="s">
        <v>36</v>
      </c>
      <c r="C39" s="18">
        <v>750</v>
      </c>
      <c r="D39" s="19">
        <f t="shared" si="0"/>
        <v>150</v>
      </c>
      <c r="E39" s="19">
        <f t="shared" si="1"/>
        <v>900</v>
      </c>
      <c r="F39" s="19">
        <f t="shared" si="2"/>
        <v>750</v>
      </c>
      <c r="G39" s="19">
        <f t="shared" si="3"/>
        <v>900</v>
      </c>
    </row>
    <row r="40" spans="1:7" ht="31.5">
      <c r="A40" s="16">
        <v>29</v>
      </c>
      <c r="B40" s="17" t="s">
        <v>37</v>
      </c>
      <c r="C40" s="18">
        <v>750</v>
      </c>
      <c r="D40" s="19">
        <f t="shared" si="0"/>
        <v>150</v>
      </c>
      <c r="E40" s="19">
        <f t="shared" si="1"/>
        <v>900</v>
      </c>
      <c r="F40" s="19">
        <f t="shared" si="2"/>
        <v>750</v>
      </c>
      <c r="G40" s="19">
        <f t="shared" si="3"/>
        <v>900</v>
      </c>
    </row>
    <row r="41" spans="1:7" ht="47.25">
      <c r="A41" s="16">
        <v>30</v>
      </c>
      <c r="B41" s="17" t="s">
        <v>38</v>
      </c>
      <c r="C41" s="18">
        <v>250</v>
      </c>
      <c r="D41" s="19">
        <f t="shared" si="0"/>
        <v>50</v>
      </c>
      <c r="E41" s="19">
        <f t="shared" si="1"/>
        <v>300</v>
      </c>
      <c r="F41" s="19">
        <f t="shared" si="2"/>
        <v>250</v>
      </c>
      <c r="G41" s="19">
        <f t="shared" si="3"/>
        <v>300</v>
      </c>
    </row>
    <row r="42" spans="1:7" ht="15.75">
      <c r="A42" s="16">
        <v>31</v>
      </c>
      <c r="B42" s="17" t="s">
        <v>39</v>
      </c>
      <c r="C42" s="18">
        <v>270</v>
      </c>
      <c r="D42" s="19">
        <f t="shared" si="0"/>
        <v>54</v>
      </c>
      <c r="E42" s="19">
        <f t="shared" si="1"/>
        <v>324</v>
      </c>
      <c r="F42" s="19">
        <f t="shared" si="2"/>
        <v>270</v>
      </c>
      <c r="G42" s="19">
        <f t="shared" si="3"/>
        <v>324</v>
      </c>
    </row>
    <row r="43" spans="1:7" ht="15.75">
      <c r="A43" s="16">
        <v>32</v>
      </c>
      <c r="B43" s="17" t="s">
        <v>40</v>
      </c>
      <c r="C43" s="18">
        <v>140</v>
      </c>
      <c r="D43" s="19">
        <f t="shared" si="0"/>
        <v>28</v>
      </c>
      <c r="E43" s="19">
        <f t="shared" si="1"/>
        <v>168</v>
      </c>
      <c r="F43" s="19">
        <f t="shared" si="2"/>
        <v>140</v>
      </c>
      <c r="G43" s="19">
        <f t="shared" si="3"/>
        <v>168</v>
      </c>
    </row>
    <row r="44" spans="1:7" ht="31.5">
      <c r="A44" s="16">
        <v>33</v>
      </c>
      <c r="B44" s="20" t="s">
        <v>41</v>
      </c>
      <c r="C44" s="18">
        <v>1120</v>
      </c>
      <c r="D44" s="19">
        <f t="shared" si="0"/>
        <v>224</v>
      </c>
      <c r="E44" s="19">
        <f t="shared" si="1"/>
        <v>1344</v>
      </c>
      <c r="F44" s="19">
        <f t="shared" si="2"/>
        <v>1120</v>
      </c>
      <c r="G44" s="19">
        <f t="shared" si="3"/>
        <v>1344</v>
      </c>
    </row>
    <row r="45" spans="1:7" ht="15.75">
      <c r="A45" s="16" t="s">
        <v>42</v>
      </c>
      <c r="B45" s="17" t="s">
        <v>43</v>
      </c>
      <c r="C45" s="18">
        <v>140</v>
      </c>
      <c r="D45" s="19">
        <f>C45*0.2</f>
        <v>28</v>
      </c>
      <c r="E45" s="19">
        <f>D45+C45</f>
        <v>168</v>
      </c>
      <c r="F45" s="19">
        <f t="shared" si="2"/>
        <v>140</v>
      </c>
      <c r="G45" s="19">
        <f t="shared" si="3"/>
        <v>168</v>
      </c>
    </row>
    <row r="46" spans="1:7" ht="15.75" customHeight="1">
      <c r="A46" s="14" t="s">
        <v>44</v>
      </c>
      <c r="B46" s="15"/>
      <c r="C46" s="15"/>
      <c r="D46" s="15"/>
      <c r="E46" s="15"/>
      <c r="F46" s="15"/>
      <c r="G46" s="15"/>
    </row>
    <row r="47" spans="1:7" ht="15.75" customHeight="1">
      <c r="A47" s="16">
        <v>34</v>
      </c>
      <c r="B47" s="21" t="s">
        <v>45</v>
      </c>
      <c r="C47" s="18" t="s">
        <v>46</v>
      </c>
      <c r="D47" s="19">
        <f>1000*0.2</f>
        <v>200</v>
      </c>
      <c r="E47" s="19">
        <f>D47+1000</f>
        <v>1200</v>
      </c>
      <c r="F47" s="19">
        <f t="shared" ref="F47:F56" si="4">G47/120*100</f>
        <v>1000</v>
      </c>
      <c r="G47" s="19">
        <f t="shared" ref="G47:G56" si="5">MROUND(E47,1)</f>
        <v>1200</v>
      </c>
    </row>
    <row r="48" spans="1:7" ht="15.75">
      <c r="A48" s="18">
        <v>35</v>
      </c>
      <c r="B48" s="22" t="s">
        <v>47</v>
      </c>
      <c r="C48" s="23">
        <v>550</v>
      </c>
      <c r="D48" s="19">
        <f t="shared" si="0"/>
        <v>110</v>
      </c>
      <c r="E48" s="19">
        <f t="shared" ref="E48:E62" si="6">D48+C48</f>
        <v>660</v>
      </c>
      <c r="F48" s="19">
        <f t="shared" si="4"/>
        <v>550</v>
      </c>
      <c r="G48" s="19">
        <f t="shared" si="5"/>
        <v>660</v>
      </c>
    </row>
    <row r="49" spans="1:7" ht="15.75">
      <c r="A49" s="16">
        <v>36</v>
      </c>
      <c r="B49" s="21" t="s">
        <v>48</v>
      </c>
      <c r="C49" s="18">
        <v>550</v>
      </c>
      <c r="D49" s="19">
        <f t="shared" si="0"/>
        <v>110</v>
      </c>
      <c r="E49" s="19">
        <f t="shared" si="6"/>
        <v>660</v>
      </c>
      <c r="F49" s="19">
        <f t="shared" si="4"/>
        <v>550</v>
      </c>
      <c r="G49" s="19">
        <f t="shared" si="5"/>
        <v>660</v>
      </c>
    </row>
    <row r="50" spans="1:7" ht="15.75">
      <c r="A50" s="16">
        <v>37</v>
      </c>
      <c r="B50" s="21" t="s">
        <v>49</v>
      </c>
      <c r="C50" s="18">
        <v>500</v>
      </c>
      <c r="D50" s="19">
        <f t="shared" si="0"/>
        <v>100</v>
      </c>
      <c r="E50" s="19">
        <f t="shared" si="6"/>
        <v>600</v>
      </c>
      <c r="F50" s="19">
        <f t="shared" si="4"/>
        <v>500</v>
      </c>
      <c r="G50" s="19">
        <f t="shared" si="5"/>
        <v>600</v>
      </c>
    </row>
    <row r="51" spans="1:7" ht="15.75">
      <c r="A51" s="16">
        <v>38</v>
      </c>
      <c r="B51" s="21" t="s">
        <v>50</v>
      </c>
      <c r="C51" s="18">
        <v>300</v>
      </c>
      <c r="D51" s="19">
        <f t="shared" si="0"/>
        <v>60</v>
      </c>
      <c r="E51" s="19">
        <f t="shared" si="6"/>
        <v>360</v>
      </c>
      <c r="F51" s="19">
        <f t="shared" si="4"/>
        <v>300</v>
      </c>
      <c r="G51" s="19">
        <f t="shared" si="5"/>
        <v>360</v>
      </c>
    </row>
    <row r="52" spans="1:7" ht="15.75">
      <c r="A52" s="16">
        <v>39</v>
      </c>
      <c r="B52" s="21" t="s">
        <v>51</v>
      </c>
      <c r="C52" s="18">
        <v>250</v>
      </c>
      <c r="D52" s="19">
        <f t="shared" si="0"/>
        <v>50</v>
      </c>
      <c r="E52" s="19">
        <f t="shared" si="6"/>
        <v>300</v>
      </c>
      <c r="F52" s="19">
        <f t="shared" si="4"/>
        <v>250</v>
      </c>
      <c r="G52" s="19">
        <f t="shared" si="5"/>
        <v>300</v>
      </c>
    </row>
    <row r="53" spans="1:7" ht="15.75">
      <c r="A53" s="16">
        <v>40</v>
      </c>
      <c r="B53" s="21" t="s">
        <v>52</v>
      </c>
      <c r="C53" s="18">
        <v>220</v>
      </c>
      <c r="D53" s="19">
        <f t="shared" si="0"/>
        <v>44</v>
      </c>
      <c r="E53" s="19">
        <f t="shared" si="6"/>
        <v>264</v>
      </c>
      <c r="F53" s="19">
        <f t="shared" si="4"/>
        <v>220.00000000000003</v>
      </c>
      <c r="G53" s="19">
        <f t="shared" si="5"/>
        <v>264</v>
      </c>
    </row>
    <row r="54" spans="1:7" ht="15.75">
      <c r="A54" s="16">
        <v>41</v>
      </c>
      <c r="B54" s="21" t="s">
        <v>53</v>
      </c>
      <c r="C54" s="18">
        <v>150</v>
      </c>
      <c r="D54" s="19">
        <f t="shared" si="0"/>
        <v>30</v>
      </c>
      <c r="E54" s="19">
        <f t="shared" si="6"/>
        <v>180</v>
      </c>
      <c r="F54" s="19">
        <f t="shared" si="4"/>
        <v>150</v>
      </c>
      <c r="G54" s="19">
        <f t="shared" si="5"/>
        <v>180</v>
      </c>
    </row>
    <row r="55" spans="1:7" ht="15.75">
      <c r="A55" s="16">
        <v>42</v>
      </c>
      <c r="B55" s="21" t="s">
        <v>54</v>
      </c>
      <c r="C55" s="18">
        <v>60</v>
      </c>
      <c r="D55" s="19">
        <f t="shared" si="0"/>
        <v>12</v>
      </c>
      <c r="E55" s="19">
        <f t="shared" si="6"/>
        <v>72</v>
      </c>
      <c r="F55" s="19">
        <f t="shared" si="4"/>
        <v>60</v>
      </c>
      <c r="G55" s="19">
        <f t="shared" si="5"/>
        <v>72</v>
      </c>
    </row>
    <row r="56" spans="1:7" ht="15.75">
      <c r="A56" s="16">
        <v>43</v>
      </c>
      <c r="B56" s="17" t="s">
        <v>55</v>
      </c>
      <c r="C56" s="18">
        <v>60</v>
      </c>
      <c r="D56" s="19">
        <f t="shared" si="0"/>
        <v>12</v>
      </c>
      <c r="E56" s="19">
        <f t="shared" si="6"/>
        <v>72</v>
      </c>
      <c r="F56" s="19">
        <f t="shared" si="4"/>
        <v>60</v>
      </c>
      <c r="G56" s="19">
        <f t="shared" si="5"/>
        <v>72</v>
      </c>
    </row>
    <row r="57" spans="1:7" ht="15.75" customHeight="1">
      <c r="A57" s="24" t="s">
        <v>56</v>
      </c>
      <c r="B57" s="25"/>
      <c r="C57" s="25"/>
      <c r="D57" s="25"/>
      <c r="E57" s="25"/>
      <c r="F57" s="26"/>
      <c r="G57" s="25"/>
    </row>
    <row r="58" spans="1:7" ht="15.75">
      <c r="A58" s="18">
        <v>44</v>
      </c>
      <c r="B58" s="17" t="s">
        <v>57</v>
      </c>
      <c r="C58" s="18">
        <v>140</v>
      </c>
      <c r="D58" s="19">
        <f t="shared" si="0"/>
        <v>28</v>
      </c>
      <c r="E58" s="19">
        <f t="shared" si="6"/>
        <v>168</v>
      </c>
      <c r="F58" s="19">
        <f t="shared" ref="F58:F77" si="7">G58/120*100</f>
        <v>140</v>
      </c>
      <c r="G58" s="19">
        <f t="shared" ref="G58:G77" si="8">MROUND(E58,1)</f>
        <v>168</v>
      </c>
    </row>
    <row r="59" spans="1:7" ht="15.75">
      <c r="A59" s="18">
        <v>45</v>
      </c>
      <c r="B59" s="17" t="s">
        <v>58</v>
      </c>
      <c r="C59" s="18">
        <v>450</v>
      </c>
      <c r="D59" s="19">
        <f t="shared" si="0"/>
        <v>90</v>
      </c>
      <c r="E59" s="19">
        <f t="shared" si="6"/>
        <v>540</v>
      </c>
      <c r="F59" s="19">
        <f t="shared" si="7"/>
        <v>450</v>
      </c>
      <c r="G59" s="19">
        <f t="shared" si="8"/>
        <v>540</v>
      </c>
    </row>
    <row r="60" spans="1:7" ht="15.75">
      <c r="A60" s="18">
        <v>46</v>
      </c>
      <c r="B60" s="17" t="s">
        <v>59</v>
      </c>
      <c r="C60" s="18">
        <v>140</v>
      </c>
      <c r="D60" s="19">
        <f t="shared" si="0"/>
        <v>28</v>
      </c>
      <c r="E60" s="19">
        <f t="shared" si="6"/>
        <v>168</v>
      </c>
      <c r="F60" s="19">
        <f t="shared" si="7"/>
        <v>140</v>
      </c>
      <c r="G60" s="19">
        <f t="shared" si="8"/>
        <v>168</v>
      </c>
    </row>
    <row r="61" spans="1:7" ht="15.75">
      <c r="A61" s="18">
        <v>47</v>
      </c>
      <c r="B61" s="17" t="s">
        <v>60</v>
      </c>
      <c r="C61" s="18">
        <v>440</v>
      </c>
      <c r="D61" s="19">
        <f t="shared" si="0"/>
        <v>88</v>
      </c>
      <c r="E61" s="19">
        <f t="shared" si="6"/>
        <v>528</v>
      </c>
      <c r="F61" s="19">
        <f t="shared" si="7"/>
        <v>440.00000000000006</v>
      </c>
      <c r="G61" s="19">
        <f t="shared" si="8"/>
        <v>528</v>
      </c>
    </row>
    <row r="62" spans="1:7" ht="31.5">
      <c r="A62" s="18">
        <v>48</v>
      </c>
      <c r="B62" s="17" t="s">
        <v>61</v>
      </c>
      <c r="C62" s="18">
        <v>100</v>
      </c>
      <c r="D62" s="19">
        <f t="shared" si="0"/>
        <v>20</v>
      </c>
      <c r="E62" s="19">
        <f t="shared" si="6"/>
        <v>120</v>
      </c>
      <c r="F62" s="19">
        <f t="shared" si="7"/>
        <v>100</v>
      </c>
      <c r="G62" s="19">
        <f t="shared" si="8"/>
        <v>120</v>
      </c>
    </row>
    <row r="63" spans="1:7" ht="31.5">
      <c r="A63" s="18">
        <v>49</v>
      </c>
      <c r="B63" s="17" t="s">
        <v>62</v>
      </c>
      <c r="C63" s="18">
        <v>440</v>
      </c>
      <c r="D63" s="19">
        <f>C63*0.2</f>
        <v>88</v>
      </c>
      <c r="E63" s="19">
        <f>D63+C63</f>
        <v>528</v>
      </c>
      <c r="F63" s="19">
        <f t="shared" si="7"/>
        <v>440.00000000000006</v>
      </c>
      <c r="G63" s="19">
        <f t="shared" si="8"/>
        <v>528</v>
      </c>
    </row>
    <row r="64" spans="1:7" ht="31.5">
      <c r="A64" s="18">
        <v>50</v>
      </c>
      <c r="B64" s="17" t="s">
        <v>63</v>
      </c>
      <c r="C64" s="18">
        <v>120</v>
      </c>
      <c r="D64" s="19">
        <f t="shared" si="0"/>
        <v>24</v>
      </c>
      <c r="E64" s="19">
        <f t="shared" ref="E64:E85" si="9">D64+C64</f>
        <v>144</v>
      </c>
      <c r="F64" s="19">
        <f t="shared" si="7"/>
        <v>120</v>
      </c>
      <c r="G64" s="19">
        <f t="shared" si="8"/>
        <v>144</v>
      </c>
    </row>
    <row r="65" spans="1:7" ht="31.5">
      <c r="A65" s="18">
        <v>51</v>
      </c>
      <c r="B65" s="17" t="s">
        <v>64</v>
      </c>
      <c r="C65" s="18">
        <v>380</v>
      </c>
      <c r="D65" s="19">
        <f t="shared" si="0"/>
        <v>76</v>
      </c>
      <c r="E65" s="19">
        <f t="shared" si="9"/>
        <v>456</v>
      </c>
      <c r="F65" s="19">
        <f t="shared" si="7"/>
        <v>380</v>
      </c>
      <c r="G65" s="19">
        <f t="shared" si="8"/>
        <v>456</v>
      </c>
    </row>
    <row r="66" spans="1:7" ht="15.75">
      <c r="A66" s="18">
        <v>52</v>
      </c>
      <c r="B66" s="17" t="s">
        <v>65</v>
      </c>
      <c r="C66" s="18">
        <v>120</v>
      </c>
      <c r="D66" s="19">
        <f t="shared" si="0"/>
        <v>24</v>
      </c>
      <c r="E66" s="19">
        <f t="shared" si="9"/>
        <v>144</v>
      </c>
      <c r="F66" s="19">
        <f t="shared" si="7"/>
        <v>120</v>
      </c>
      <c r="G66" s="19">
        <f t="shared" si="8"/>
        <v>144</v>
      </c>
    </row>
    <row r="67" spans="1:7" ht="15.75">
      <c r="A67" s="18">
        <v>53</v>
      </c>
      <c r="B67" s="17" t="s">
        <v>66</v>
      </c>
      <c r="C67" s="18">
        <v>540</v>
      </c>
      <c r="D67" s="19">
        <f t="shared" si="0"/>
        <v>108</v>
      </c>
      <c r="E67" s="19">
        <f t="shared" si="9"/>
        <v>648</v>
      </c>
      <c r="F67" s="19">
        <f t="shared" si="7"/>
        <v>540</v>
      </c>
      <c r="G67" s="19">
        <f t="shared" si="8"/>
        <v>648</v>
      </c>
    </row>
    <row r="68" spans="1:7" ht="15.75">
      <c r="A68" s="18">
        <v>54</v>
      </c>
      <c r="B68" s="17" t="s">
        <v>67</v>
      </c>
      <c r="C68" s="18">
        <v>140</v>
      </c>
      <c r="D68" s="19">
        <f t="shared" si="0"/>
        <v>28</v>
      </c>
      <c r="E68" s="19">
        <f t="shared" si="9"/>
        <v>168</v>
      </c>
      <c r="F68" s="19">
        <f t="shared" si="7"/>
        <v>140</v>
      </c>
      <c r="G68" s="19">
        <f t="shared" si="8"/>
        <v>168</v>
      </c>
    </row>
    <row r="69" spans="1:7" ht="15.75">
      <c r="A69" s="18">
        <v>55</v>
      </c>
      <c r="B69" s="17" t="s">
        <v>68</v>
      </c>
      <c r="C69" s="18">
        <v>440</v>
      </c>
      <c r="D69" s="19">
        <f t="shared" si="0"/>
        <v>88</v>
      </c>
      <c r="E69" s="19">
        <f t="shared" si="9"/>
        <v>528</v>
      </c>
      <c r="F69" s="19">
        <f t="shared" si="7"/>
        <v>440.00000000000006</v>
      </c>
      <c r="G69" s="19">
        <f t="shared" si="8"/>
        <v>528</v>
      </c>
    </row>
    <row r="70" spans="1:7" ht="15.75">
      <c r="A70" s="18">
        <v>56</v>
      </c>
      <c r="B70" s="21" t="s">
        <v>69</v>
      </c>
      <c r="C70" s="18">
        <v>70</v>
      </c>
      <c r="D70" s="19">
        <f t="shared" si="0"/>
        <v>14</v>
      </c>
      <c r="E70" s="19">
        <f t="shared" si="9"/>
        <v>84</v>
      </c>
      <c r="F70" s="19">
        <f t="shared" si="7"/>
        <v>70</v>
      </c>
      <c r="G70" s="19">
        <f t="shared" si="8"/>
        <v>84</v>
      </c>
    </row>
    <row r="71" spans="1:7" ht="15.75">
      <c r="A71" s="18">
        <v>57</v>
      </c>
      <c r="B71" s="21" t="s">
        <v>70</v>
      </c>
      <c r="C71" s="18">
        <v>100</v>
      </c>
      <c r="D71" s="19">
        <f t="shared" si="0"/>
        <v>20</v>
      </c>
      <c r="E71" s="19">
        <f t="shared" si="9"/>
        <v>120</v>
      </c>
      <c r="F71" s="19">
        <f t="shared" si="7"/>
        <v>100</v>
      </c>
      <c r="G71" s="19">
        <f t="shared" si="8"/>
        <v>120</v>
      </c>
    </row>
    <row r="72" spans="1:7" ht="15.75">
      <c r="A72" s="18">
        <v>58</v>
      </c>
      <c r="B72" s="21" t="s">
        <v>71</v>
      </c>
      <c r="C72" s="18">
        <v>240</v>
      </c>
      <c r="D72" s="19">
        <f t="shared" si="0"/>
        <v>48</v>
      </c>
      <c r="E72" s="19">
        <f t="shared" si="9"/>
        <v>288</v>
      </c>
      <c r="F72" s="19">
        <f t="shared" si="7"/>
        <v>240</v>
      </c>
      <c r="G72" s="19">
        <f t="shared" si="8"/>
        <v>288</v>
      </c>
    </row>
    <row r="73" spans="1:7" ht="15.75">
      <c r="A73" s="18">
        <v>59</v>
      </c>
      <c r="B73" s="21" t="s">
        <v>72</v>
      </c>
      <c r="C73" s="18">
        <v>300</v>
      </c>
      <c r="D73" s="19">
        <f t="shared" si="0"/>
        <v>60</v>
      </c>
      <c r="E73" s="19">
        <f t="shared" si="9"/>
        <v>360</v>
      </c>
      <c r="F73" s="19">
        <f t="shared" si="7"/>
        <v>300</v>
      </c>
      <c r="G73" s="19">
        <f t="shared" si="8"/>
        <v>360</v>
      </c>
    </row>
    <row r="74" spans="1:7" ht="15.75">
      <c r="A74" s="18">
        <v>60</v>
      </c>
      <c r="B74" s="21" t="s">
        <v>73</v>
      </c>
      <c r="C74" s="18">
        <v>130</v>
      </c>
      <c r="D74" s="19">
        <f t="shared" si="0"/>
        <v>26</v>
      </c>
      <c r="E74" s="19">
        <f t="shared" si="9"/>
        <v>156</v>
      </c>
      <c r="F74" s="19">
        <f t="shared" si="7"/>
        <v>130</v>
      </c>
      <c r="G74" s="19">
        <f t="shared" si="8"/>
        <v>156</v>
      </c>
    </row>
    <row r="75" spans="1:7" ht="15.75">
      <c r="A75" s="18"/>
      <c r="B75" s="27" t="s">
        <v>74</v>
      </c>
      <c r="C75" s="18">
        <v>50</v>
      </c>
      <c r="D75" s="19">
        <f t="shared" si="0"/>
        <v>10</v>
      </c>
      <c r="E75" s="19">
        <f t="shared" si="9"/>
        <v>60</v>
      </c>
      <c r="F75" s="19">
        <f t="shared" si="7"/>
        <v>50</v>
      </c>
      <c r="G75" s="19">
        <f t="shared" si="8"/>
        <v>60</v>
      </c>
    </row>
    <row r="76" spans="1:7" ht="15.75">
      <c r="A76" s="18"/>
      <c r="B76" s="27" t="s">
        <v>75</v>
      </c>
      <c r="C76" s="18">
        <v>80</v>
      </c>
      <c r="D76" s="19">
        <f t="shared" ref="D76:D85" si="10">C76*0.2</f>
        <v>16</v>
      </c>
      <c r="E76" s="19">
        <f t="shared" si="9"/>
        <v>96</v>
      </c>
      <c r="F76" s="19">
        <f t="shared" si="7"/>
        <v>80</v>
      </c>
      <c r="G76" s="19">
        <f t="shared" si="8"/>
        <v>96</v>
      </c>
    </row>
    <row r="77" spans="1:7" ht="15.75">
      <c r="A77" s="16">
        <v>61</v>
      </c>
      <c r="B77" s="28" t="s">
        <v>76</v>
      </c>
      <c r="C77" s="18">
        <v>380</v>
      </c>
      <c r="D77" s="19">
        <f t="shared" si="10"/>
        <v>76</v>
      </c>
      <c r="E77" s="19">
        <f t="shared" si="9"/>
        <v>456</v>
      </c>
      <c r="F77" s="19">
        <f t="shared" si="7"/>
        <v>380</v>
      </c>
      <c r="G77" s="19">
        <f t="shared" si="8"/>
        <v>456</v>
      </c>
    </row>
    <row r="78" spans="1:7" ht="15.75">
      <c r="A78" s="29" t="s">
        <v>77</v>
      </c>
      <c r="B78" s="30"/>
      <c r="C78" s="30"/>
      <c r="D78" s="30"/>
      <c r="E78" s="30"/>
      <c r="F78" s="30"/>
      <c r="G78" s="30"/>
    </row>
    <row r="79" spans="1:7" ht="15.75">
      <c r="A79" s="18">
        <v>62</v>
      </c>
      <c r="B79" s="21" t="s">
        <v>78</v>
      </c>
      <c r="C79" s="18">
        <v>65</v>
      </c>
      <c r="D79" s="19">
        <f t="shared" si="10"/>
        <v>13</v>
      </c>
      <c r="E79" s="19">
        <f t="shared" si="9"/>
        <v>78</v>
      </c>
      <c r="F79" s="19">
        <f>G79/120*100</f>
        <v>65</v>
      </c>
      <c r="G79" s="19">
        <f>MROUND(E79,1)</f>
        <v>78</v>
      </c>
    </row>
    <row r="80" spans="1:7" ht="15.75">
      <c r="A80" s="18">
        <v>63</v>
      </c>
      <c r="B80" s="21" t="s">
        <v>79</v>
      </c>
      <c r="C80" s="18">
        <v>200</v>
      </c>
      <c r="D80" s="19">
        <f t="shared" si="10"/>
        <v>40</v>
      </c>
      <c r="E80" s="19">
        <f t="shared" si="9"/>
        <v>240</v>
      </c>
      <c r="F80" s="19">
        <f>G80/120*100</f>
        <v>200</v>
      </c>
      <c r="G80" s="19">
        <f>MROUND(E80,1)</f>
        <v>240</v>
      </c>
    </row>
    <row r="81" spans="1:7" ht="15.75" customHeight="1">
      <c r="A81" s="31" t="s">
        <v>80</v>
      </c>
      <c r="B81" s="32"/>
      <c r="C81" s="32"/>
      <c r="D81" s="32"/>
      <c r="E81" s="32"/>
      <c r="F81" s="32"/>
      <c r="G81" s="32"/>
    </row>
    <row r="82" spans="1:7" ht="15.75">
      <c r="A82" s="18">
        <v>64</v>
      </c>
      <c r="B82" s="21" t="s">
        <v>81</v>
      </c>
      <c r="C82" s="18">
        <v>140</v>
      </c>
      <c r="D82" s="19">
        <f t="shared" si="10"/>
        <v>28</v>
      </c>
      <c r="E82" s="19">
        <f t="shared" si="9"/>
        <v>168</v>
      </c>
      <c r="F82" s="19">
        <f t="shared" ref="F82:F98" si="11">G82/120*100</f>
        <v>140</v>
      </c>
      <c r="G82" s="19">
        <f t="shared" ref="G82:G98" si="12">MROUND(E82,1)</f>
        <v>168</v>
      </c>
    </row>
    <row r="83" spans="1:7" ht="15.75">
      <c r="A83" s="18">
        <v>65</v>
      </c>
      <c r="B83" s="21" t="s">
        <v>82</v>
      </c>
      <c r="C83" s="33">
        <v>220</v>
      </c>
      <c r="D83" s="19">
        <f t="shared" si="10"/>
        <v>44</v>
      </c>
      <c r="E83" s="19">
        <f t="shared" si="9"/>
        <v>264</v>
      </c>
      <c r="F83" s="19">
        <f t="shared" si="11"/>
        <v>220.00000000000003</v>
      </c>
      <c r="G83" s="19">
        <f t="shared" si="12"/>
        <v>264</v>
      </c>
    </row>
    <row r="84" spans="1:7" ht="15.75">
      <c r="A84" s="18">
        <v>66</v>
      </c>
      <c r="B84" s="17" t="s">
        <v>83</v>
      </c>
      <c r="C84" s="18">
        <v>140</v>
      </c>
      <c r="D84" s="19">
        <f t="shared" si="10"/>
        <v>28</v>
      </c>
      <c r="E84" s="19">
        <f t="shared" si="9"/>
        <v>168</v>
      </c>
      <c r="F84" s="19">
        <f t="shared" si="11"/>
        <v>140</v>
      </c>
      <c r="G84" s="19">
        <f t="shared" si="12"/>
        <v>168</v>
      </c>
    </row>
    <row r="85" spans="1:7" ht="15.75">
      <c r="A85" s="18">
        <v>67</v>
      </c>
      <c r="B85" s="17" t="s">
        <v>84</v>
      </c>
      <c r="C85" s="18">
        <v>450</v>
      </c>
      <c r="D85" s="19">
        <f t="shared" si="10"/>
        <v>90</v>
      </c>
      <c r="E85" s="19">
        <f t="shared" si="9"/>
        <v>540</v>
      </c>
      <c r="F85" s="19">
        <f t="shared" si="11"/>
        <v>450</v>
      </c>
      <c r="G85" s="19">
        <f t="shared" si="12"/>
        <v>540</v>
      </c>
    </row>
    <row r="86" spans="1:7" ht="31.5">
      <c r="A86" s="18">
        <v>68</v>
      </c>
      <c r="B86" s="17" t="s">
        <v>85</v>
      </c>
      <c r="C86" s="18">
        <v>180</v>
      </c>
      <c r="D86" s="19">
        <f>C86*0.2</f>
        <v>36</v>
      </c>
      <c r="E86" s="19">
        <f>D86+C86</f>
        <v>216</v>
      </c>
      <c r="F86" s="19">
        <f t="shared" si="11"/>
        <v>180</v>
      </c>
      <c r="G86" s="19">
        <f t="shared" si="12"/>
        <v>216</v>
      </c>
    </row>
    <row r="87" spans="1:7" ht="31.5">
      <c r="A87" s="18">
        <v>69</v>
      </c>
      <c r="B87" s="17" t="s">
        <v>86</v>
      </c>
      <c r="C87" s="18">
        <v>550</v>
      </c>
      <c r="D87" s="19">
        <f t="shared" ref="D87:D104" si="13">C87*0.2</f>
        <v>110</v>
      </c>
      <c r="E87" s="19">
        <f t="shared" ref="E87:E104" si="14">D87+C87</f>
        <v>660</v>
      </c>
      <c r="F87" s="19">
        <f t="shared" si="11"/>
        <v>550</v>
      </c>
      <c r="G87" s="19">
        <f t="shared" si="12"/>
        <v>660</v>
      </c>
    </row>
    <row r="88" spans="1:7" ht="15.75">
      <c r="A88" s="18">
        <v>70</v>
      </c>
      <c r="B88" s="17" t="s">
        <v>87</v>
      </c>
      <c r="C88" s="18">
        <v>180</v>
      </c>
      <c r="D88" s="19">
        <f t="shared" si="13"/>
        <v>36</v>
      </c>
      <c r="E88" s="19">
        <f t="shared" si="14"/>
        <v>216</v>
      </c>
      <c r="F88" s="19">
        <f t="shared" si="11"/>
        <v>180</v>
      </c>
      <c r="G88" s="19">
        <f t="shared" si="12"/>
        <v>216</v>
      </c>
    </row>
    <row r="89" spans="1:7" ht="15.75">
      <c r="A89" s="18">
        <v>71</v>
      </c>
      <c r="B89" s="17" t="s">
        <v>88</v>
      </c>
      <c r="C89" s="18">
        <v>400</v>
      </c>
      <c r="D89" s="19">
        <f t="shared" si="13"/>
        <v>80</v>
      </c>
      <c r="E89" s="19">
        <f t="shared" si="14"/>
        <v>480</v>
      </c>
      <c r="F89" s="19">
        <f t="shared" si="11"/>
        <v>400</v>
      </c>
      <c r="G89" s="19">
        <f t="shared" si="12"/>
        <v>480</v>
      </c>
    </row>
    <row r="90" spans="1:7" ht="15.75">
      <c r="A90" s="18">
        <v>72</v>
      </c>
      <c r="B90" s="21" t="s">
        <v>89</v>
      </c>
      <c r="C90" s="18">
        <v>120</v>
      </c>
      <c r="D90" s="19">
        <f t="shared" si="13"/>
        <v>24</v>
      </c>
      <c r="E90" s="19">
        <f t="shared" si="14"/>
        <v>144</v>
      </c>
      <c r="F90" s="19">
        <f t="shared" si="11"/>
        <v>120</v>
      </c>
      <c r="G90" s="19">
        <f t="shared" si="12"/>
        <v>144</v>
      </c>
    </row>
    <row r="91" spans="1:7" ht="15.75">
      <c r="A91" s="18">
        <v>73</v>
      </c>
      <c r="B91" s="21" t="s">
        <v>90</v>
      </c>
      <c r="C91" s="18">
        <v>400</v>
      </c>
      <c r="D91" s="19">
        <f t="shared" si="13"/>
        <v>80</v>
      </c>
      <c r="E91" s="19">
        <f t="shared" si="14"/>
        <v>480</v>
      </c>
      <c r="F91" s="19">
        <f t="shared" si="11"/>
        <v>400</v>
      </c>
      <c r="G91" s="19">
        <f t="shared" si="12"/>
        <v>480</v>
      </c>
    </row>
    <row r="92" spans="1:7" ht="31.5">
      <c r="A92" s="18">
        <v>74</v>
      </c>
      <c r="B92" s="17" t="s">
        <v>91</v>
      </c>
      <c r="C92" s="18">
        <v>180</v>
      </c>
      <c r="D92" s="19">
        <f t="shared" si="13"/>
        <v>36</v>
      </c>
      <c r="E92" s="19">
        <f t="shared" si="14"/>
        <v>216</v>
      </c>
      <c r="F92" s="19">
        <f t="shared" si="11"/>
        <v>180</v>
      </c>
      <c r="G92" s="19">
        <f t="shared" si="12"/>
        <v>216</v>
      </c>
    </row>
    <row r="93" spans="1:7" ht="31.5">
      <c r="A93" s="18">
        <v>75</v>
      </c>
      <c r="B93" s="17" t="s">
        <v>92</v>
      </c>
      <c r="C93" s="18">
        <v>400</v>
      </c>
      <c r="D93" s="19">
        <f t="shared" si="13"/>
        <v>80</v>
      </c>
      <c r="E93" s="19">
        <f t="shared" si="14"/>
        <v>480</v>
      </c>
      <c r="F93" s="19">
        <f t="shared" si="11"/>
        <v>400</v>
      </c>
      <c r="G93" s="19">
        <f t="shared" si="12"/>
        <v>480</v>
      </c>
    </row>
    <row r="94" spans="1:7" ht="31.5">
      <c r="A94" s="18">
        <v>76</v>
      </c>
      <c r="B94" s="17" t="s">
        <v>93</v>
      </c>
      <c r="C94" s="18">
        <v>200</v>
      </c>
      <c r="D94" s="19">
        <f t="shared" si="13"/>
        <v>40</v>
      </c>
      <c r="E94" s="19">
        <f t="shared" si="14"/>
        <v>240</v>
      </c>
      <c r="F94" s="19">
        <f t="shared" si="11"/>
        <v>200</v>
      </c>
      <c r="G94" s="19">
        <f t="shared" si="12"/>
        <v>240</v>
      </c>
    </row>
    <row r="95" spans="1:7" ht="31.5">
      <c r="A95" s="18">
        <v>77</v>
      </c>
      <c r="B95" s="17" t="s">
        <v>94</v>
      </c>
      <c r="C95" s="18">
        <v>400</v>
      </c>
      <c r="D95" s="19">
        <f t="shared" si="13"/>
        <v>80</v>
      </c>
      <c r="E95" s="19">
        <f t="shared" si="14"/>
        <v>480</v>
      </c>
      <c r="F95" s="19">
        <f t="shared" si="11"/>
        <v>400</v>
      </c>
      <c r="G95" s="19">
        <f t="shared" si="12"/>
        <v>480</v>
      </c>
    </row>
    <row r="96" spans="1:7" ht="31.5">
      <c r="A96" s="18">
        <v>78</v>
      </c>
      <c r="B96" s="17" t="s">
        <v>95</v>
      </c>
      <c r="C96" s="18">
        <v>200</v>
      </c>
      <c r="D96" s="19">
        <f t="shared" si="13"/>
        <v>40</v>
      </c>
      <c r="E96" s="19">
        <f t="shared" si="14"/>
        <v>240</v>
      </c>
      <c r="F96" s="19">
        <f t="shared" si="11"/>
        <v>200</v>
      </c>
      <c r="G96" s="19">
        <f t="shared" si="12"/>
        <v>240</v>
      </c>
    </row>
    <row r="97" spans="1:7" ht="31.5">
      <c r="A97" s="18">
        <v>79</v>
      </c>
      <c r="B97" s="17" t="s">
        <v>96</v>
      </c>
      <c r="C97" s="18">
        <v>400</v>
      </c>
      <c r="D97" s="19">
        <f t="shared" si="13"/>
        <v>80</v>
      </c>
      <c r="E97" s="19">
        <f t="shared" si="14"/>
        <v>480</v>
      </c>
      <c r="F97" s="19">
        <f t="shared" si="11"/>
        <v>400</v>
      </c>
      <c r="G97" s="19">
        <f t="shared" si="12"/>
        <v>480</v>
      </c>
    </row>
    <row r="98" spans="1:7" ht="15.75">
      <c r="A98" s="18">
        <v>80</v>
      </c>
      <c r="B98" s="17" t="s">
        <v>97</v>
      </c>
      <c r="C98" s="18">
        <v>160</v>
      </c>
      <c r="D98" s="19">
        <f t="shared" si="13"/>
        <v>32</v>
      </c>
      <c r="E98" s="19">
        <f t="shared" si="14"/>
        <v>192</v>
      </c>
      <c r="F98" s="19">
        <f t="shared" si="11"/>
        <v>160</v>
      </c>
      <c r="G98" s="19">
        <f t="shared" si="12"/>
        <v>192</v>
      </c>
    </row>
    <row r="99" spans="1:7" ht="15.75" customHeight="1">
      <c r="A99" s="29" t="s">
        <v>98</v>
      </c>
      <c r="B99" s="30"/>
      <c r="C99" s="30"/>
      <c r="D99" s="30"/>
      <c r="E99" s="30"/>
      <c r="F99" s="30"/>
      <c r="G99" s="30"/>
    </row>
    <row r="100" spans="1:7" ht="31.5">
      <c r="A100" s="18">
        <v>81</v>
      </c>
      <c r="B100" s="17" t="s">
        <v>99</v>
      </c>
      <c r="C100" s="18">
        <v>55</v>
      </c>
      <c r="D100" s="19">
        <f t="shared" si="13"/>
        <v>11</v>
      </c>
      <c r="E100" s="19">
        <f t="shared" si="14"/>
        <v>66</v>
      </c>
      <c r="F100" s="19">
        <f t="shared" ref="F100:F122" si="15">G100/120*100</f>
        <v>55.000000000000007</v>
      </c>
      <c r="G100" s="19">
        <f t="shared" ref="G100:G122" si="16">MROUND(E100,1)</f>
        <v>66</v>
      </c>
    </row>
    <row r="101" spans="1:7" ht="31.5">
      <c r="A101" s="18">
        <v>82</v>
      </c>
      <c r="B101" s="17" t="s">
        <v>100</v>
      </c>
      <c r="C101" s="18">
        <v>400</v>
      </c>
      <c r="D101" s="19">
        <f t="shared" si="13"/>
        <v>80</v>
      </c>
      <c r="E101" s="19">
        <f t="shared" si="14"/>
        <v>480</v>
      </c>
      <c r="F101" s="19">
        <f t="shared" si="15"/>
        <v>400</v>
      </c>
      <c r="G101" s="19">
        <f t="shared" si="16"/>
        <v>480</v>
      </c>
    </row>
    <row r="102" spans="1:7" ht="15.75">
      <c r="A102" s="18">
        <v>83</v>
      </c>
      <c r="B102" s="17" t="s">
        <v>101</v>
      </c>
      <c r="C102" s="18">
        <v>120</v>
      </c>
      <c r="D102" s="19">
        <f t="shared" si="13"/>
        <v>24</v>
      </c>
      <c r="E102" s="19">
        <f t="shared" si="14"/>
        <v>144</v>
      </c>
      <c r="F102" s="19">
        <f t="shared" si="15"/>
        <v>120</v>
      </c>
      <c r="G102" s="19">
        <f t="shared" si="16"/>
        <v>144</v>
      </c>
    </row>
    <row r="103" spans="1:7" ht="15.75">
      <c r="A103" s="18">
        <v>84</v>
      </c>
      <c r="B103" s="17" t="s">
        <v>102</v>
      </c>
      <c r="C103" s="18">
        <v>400</v>
      </c>
      <c r="D103" s="19">
        <f t="shared" si="13"/>
        <v>80</v>
      </c>
      <c r="E103" s="19">
        <f t="shared" si="14"/>
        <v>480</v>
      </c>
      <c r="F103" s="19">
        <f t="shared" si="15"/>
        <v>400</v>
      </c>
      <c r="G103" s="19">
        <f t="shared" si="16"/>
        <v>480</v>
      </c>
    </row>
    <row r="104" spans="1:7" ht="31.5">
      <c r="A104" s="18">
        <v>85</v>
      </c>
      <c r="B104" s="17" t="s">
        <v>103</v>
      </c>
      <c r="C104" s="18">
        <v>120</v>
      </c>
      <c r="D104" s="19">
        <f t="shared" si="13"/>
        <v>24</v>
      </c>
      <c r="E104" s="19">
        <f t="shared" si="14"/>
        <v>144</v>
      </c>
      <c r="F104" s="19">
        <f t="shared" si="15"/>
        <v>120</v>
      </c>
      <c r="G104" s="19">
        <f t="shared" si="16"/>
        <v>144</v>
      </c>
    </row>
    <row r="105" spans="1:7" ht="31.5">
      <c r="A105" s="18">
        <v>86</v>
      </c>
      <c r="B105" s="17" t="s">
        <v>104</v>
      </c>
      <c r="C105" s="18">
        <v>350</v>
      </c>
      <c r="D105" s="19">
        <f>C105*0.2</f>
        <v>70</v>
      </c>
      <c r="E105" s="19">
        <f>D105+C105</f>
        <v>420</v>
      </c>
      <c r="F105" s="19">
        <f t="shared" si="15"/>
        <v>350</v>
      </c>
      <c r="G105" s="19">
        <f t="shared" si="16"/>
        <v>420</v>
      </c>
    </row>
    <row r="106" spans="1:7" ht="31.5">
      <c r="A106" s="18">
        <v>87</v>
      </c>
      <c r="B106" s="17" t="s">
        <v>105</v>
      </c>
      <c r="C106" s="18">
        <v>120</v>
      </c>
      <c r="D106" s="19">
        <f t="shared" ref="D106:D130" si="17">C106*0.2</f>
        <v>24</v>
      </c>
      <c r="E106" s="19">
        <f t="shared" ref="E106:E130" si="18">D106+C106</f>
        <v>144</v>
      </c>
      <c r="F106" s="19">
        <f t="shared" si="15"/>
        <v>120</v>
      </c>
      <c r="G106" s="19">
        <f t="shared" si="16"/>
        <v>144</v>
      </c>
    </row>
    <row r="107" spans="1:7" ht="31.5">
      <c r="A107" s="18">
        <v>88</v>
      </c>
      <c r="B107" s="17" t="s">
        <v>106</v>
      </c>
      <c r="C107" s="18">
        <v>400</v>
      </c>
      <c r="D107" s="19">
        <f t="shared" si="17"/>
        <v>80</v>
      </c>
      <c r="E107" s="19">
        <f t="shared" si="18"/>
        <v>480</v>
      </c>
      <c r="F107" s="19">
        <f t="shared" si="15"/>
        <v>400</v>
      </c>
      <c r="G107" s="19">
        <f t="shared" si="16"/>
        <v>480</v>
      </c>
    </row>
    <row r="108" spans="1:7" ht="31.5">
      <c r="A108" s="18">
        <v>89</v>
      </c>
      <c r="B108" s="21" t="s">
        <v>107</v>
      </c>
      <c r="C108" s="18">
        <v>120</v>
      </c>
      <c r="D108" s="19">
        <f t="shared" si="17"/>
        <v>24</v>
      </c>
      <c r="E108" s="19">
        <f t="shared" si="18"/>
        <v>144</v>
      </c>
      <c r="F108" s="19">
        <f t="shared" si="15"/>
        <v>120</v>
      </c>
      <c r="G108" s="19">
        <f t="shared" si="16"/>
        <v>144</v>
      </c>
    </row>
    <row r="109" spans="1:7" ht="31.5">
      <c r="A109" s="18">
        <v>90</v>
      </c>
      <c r="B109" s="21" t="s">
        <v>108</v>
      </c>
      <c r="C109" s="18">
        <v>400</v>
      </c>
      <c r="D109" s="19">
        <f t="shared" si="17"/>
        <v>80</v>
      </c>
      <c r="E109" s="19">
        <f t="shared" si="18"/>
        <v>480</v>
      </c>
      <c r="F109" s="19">
        <f t="shared" si="15"/>
        <v>400</v>
      </c>
      <c r="G109" s="19">
        <f t="shared" si="16"/>
        <v>480</v>
      </c>
    </row>
    <row r="110" spans="1:7" ht="15.75">
      <c r="A110" s="18">
        <v>91</v>
      </c>
      <c r="B110" s="17" t="s">
        <v>109</v>
      </c>
      <c r="C110" s="18">
        <v>120</v>
      </c>
      <c r="D110" s="19">
        <f t="shared" si="17"/>
        <v>24</v>
      </c>
      <c r="E110" s="19">
        <f t="shared" si="18"/>
        <v>144</v>
      </c>
      <c r="F110" s="19">
        <f t="shared" si="15"/>
        <v>120</v>
      </c>
      <c r="G110" s="19">
        <f t="shared" si="16"/>
        <v>144</v>
      </c>
    </row>
    <row r="111" spans="1:7" ht="15.75" customHeight="1">
      <c r="A111" s="18">
        <v>92</v>
      </c>
      <c r="B111" s="17" t="s">
        <v>110</v>
      </c>
      <c r="C111" s="18">
        <v>350</v>
      </c>
      <c r="D111" s="19">
        <f t="shared" si="17"/>
        <v>70</v>
      </c>
      <c r="E111" s="19">
        <f t="shared" si="18"/>
        <v>420</v>
      </c>
      <c r="F111" s="19">
        <f t="shared" si="15"/>
        <v>350</v>
      </c>
      <c r="G111" s="19">
        <f t="shared" si="16"/>
        <v>420</v>
      </c>
    </row>
    <row r="112" spans="1:7" ht="15.75">
      <c r="A112" s="18">
        <v>93</v>
      </c>
      <c r="B112" s="34" t="s">
        <v>111</v>
      </c>
      <c r="C112" s="18"/>
      <c r="D112" s="19"/>
      <c r="E112" s="19"/>
      <c r="F112" s="19">
        <f t="shared" si="15"/>
        <v>0</v>
      </c>
      <c r="G112" s="19">
        <f t="shared" si="16"/>
        <v>0</v>
      </c>
    </row>
    <row r="113" spans="1:7" ht="15.75">
      <c r="A113" s="18"/>
      <c r="B113" s="17" t="s">
        <v>112</v>
      </c>
      <c r="C113" s="18">
        <v>120</v>
      </c>
      <c r="D113" s="19">
        <f t="shared" si="17"/>
        <v>24</v>
      </c>
      <c r="E113" s="19">
        <f t="shared" si="18"/>
        <v>144</v>
      </c>
      <c r="F113" s="19">
        <f t="shared" si="15"/>
        <v>120</v>
      </c>
      <c r="G113" s="19">
        <f t="shared" si="16"/>
        <v>144</v>
      </c>
    </row>
    <row r="114" spans="1:7" ht="15.75">
      <c r="A114" s="18"/>
      <c r="B114" s="17" t="s">
        <v>113</v>
      </c>
      <c r="C114" s="18">
        <v>350</v>
      </c>
      <c r="D114" s="19">
        <f t="shared" si="17"/>
        <v>70</v>
      </c>
      <c r="E114" s="19">
        <f t="shared" si="18"/>
        <v>420</v>
      </c>
      <c r="F114" s="19">
        <f t="shared" si="15"/>
        <v>350</v>
      </c>
      <c r="G114" s="19">
        <f t="shared" si="16"/>
        <v>420</v>
      </c>
    </row>
    <row r="115" spans="1:7" ht="15.75">
      <c r="A115" s="18">
        <v>94</v>
      </c>
      <c r="B115" s="17" t="s">
        <v>114</v>
      </c>
      <c r="C115" s="18">
        <v>120</v>
      </c>
      <c r="D115" s="19">
        <f t="shared" si="17"/>
        <v>24</v>
      </c>
      <c r="E115" s="19">
        <f t="shared" si="18"/>
        <v>144</v>
      </c>
      <c r="F115" s="19">
        <f t="shared" si="15"/>
        <v>120</v>
      </c>
      <c r="G115" s="19">
        <f t="shared" si="16"/>
        <v>144</v>
      </c>
    </row>
    <row r="116" spans="1:7" ht="15.75">
      <c r="A116" s="18"/>
      <c r="B116" s="17" t="s">
        <v>115</v>
      </c>
      <c r="C116" s="18">
        <v>150</v>
      </c>
      <c r="D116" s="19">
        <f t="shared" si="17"/>
        <v>30</v>
      </c>
      <c r="E116" s="19">
        <f t="shared" si="18"/>
        <v>180</v>
      </c>
      <c r="F116" s="19">
        <f t="shared" si="15"/>
        <v>150</v>
      </c>
      <c r="G116" s="19">
        <f t="shared" si="16"/>
        <v>180</v>
      </c>
    </row>
    <row r="117" spans="1:7" ht="15.75">
      <c r="A117" s="18">
        <v>95</v>
      </c>
      <c r="B117" s="17" t="s">
        <v>116</v>
      </c>
      <c r="C117" s="18">
        <v>120</v>
      </c>
      <c r="D117" s="19">
        <f t="shared" si="17"/>
        <v>24</v>
      </c>
      <c r="E117" s="19">
        <f t="shared" si="18"/>
        <v>144</v>
      </c>
      <c r="F117" s="19">
        <f t="shared" si="15"/>
        <v>120</v>
      </c>
      <c r="G117" s="19">
        <f t="shared" si="16"/>
        <v>144</v>
      </c>
    </row>
    <row r="118" spans="1:7" ht="15.75">
      <c r="A118" s="18">
        <v>96</v>
      </c>
      <c r="B118" s="17" t="s">
        <v>117</v>
      </c>
      <c r="C118" s="18">
        <v>350</v>
      </c>
      <c r="D118" s="19">
        <f t="shared" si="17"/>
        <v>70</v>
      </c>
      <c r="E118" s="19">
        <f t="shared" si="18"/>
        <v>420</v>
      </c>
      <c r="F118" s="19">
        <f t="shared" si="15"/>
        <v>350</v>
      </c>
      <c r="G118" s="19">
        <f t="shared" si="16"/>
        <v>420</v>
      </c>
    </row>
    <row r="119" spans="1:7" ht="31.5">
      <c r="A119" s="18">
        <v>97</v>
      </c>
      <c r="B119" s="17" t="s">
        <v>118</v>
      </c>
      <c r="C119" s="18">
        <v>120</v>
      </c>
      <c r="D119" s="19">
        <f t="shared" si="17"/>
        <v>24</v>
      </c>
      <c r="E119" s="19">
        <f t="shared" si="18"/>
        <v>144</v>
      </c>
      <c r="F119" s="19">
        <f t="shared" si="15"/>
        <v>120</v>
      </c>
      <c r="G119" s="19">
        <f t="shared" si="16"/>
        <v>144</v>
      </c>
    </row>
    <row r="120" spans="1:7" ht="31.5">
      <c r="A120" s="18">
        <v>98</v>
      </c>
      <c r="B120" s="17" t="s">
        <v>119</v>
      </c>
      <c r="C120" s="18">
        <v>400</v>
      </c>
      <c r="D120" s="19">
        <f t="shared" si="17"/>
        <v>80</v>
      </c>
      <c r="E120" s="19">
        <f t="shared" si="18"/>
        <v>480</v>
      </c>
      <c r="F120" s="19">
        <f t="shared" si="15"/>
        <v>400</v>
      </c>
      <c r="G120" s="19">
        <f t="shared" si="16"/>
        <v>480</v>
      </c>
    </row>
    <row r="121" spans="1:7" ht="15.75">
      <c r="A121" s="18">
        <v>99</v>
      </c>
      <c r="B121" s="28" t="s">
        <v>120</v>
      </c>
      <c r="C121" s="18">
        <v>180</v>
      </c>
      <c r="D121" s="19">
        <f t="shared" si="17"/>
        <v>36</v>
      </c>
      <c r="E121" s="19">
        <f t="shared" si="18"/>
        <v>216</v>
      </c>
      <c r="F121" s="19">
        <f t="shared" si="15"/>
        <v>180</v>
      </c>
      <c r="G121" s="19">
        <f t="shared" si="16"/>
        <v>216</v>
      </c>
    </row>
    <row r="122" spans="1:7" ht="15.75">
      <c r="A122" s="18">
        <v>100</v>
      </c>
      <c r="B122" s="28" t="s">
        <v>121</v>
      </c>
      <c r="C122" s="18">
        <v>320</v>
      </c>
      <c r="D122" s="19">
        <f t="shared" si="17"/>
        <v>64</v>
      </c>
      <c r="E122" s="19">
        <f t="shared" si="18"/>
        <v>384</v>
      </c>
      <c r="F122" s="19">
        <f t="shared" si="15"/>
        <v>320</v>
      </c>
      <c r="G122" s="19">
        <f t="shared" si="16"/>
        <v>384</v>
      </c>
    </row>
    <row r="123" spans="1:7" ht="15.75" customHeight="1">
      <c r="A123" s="35" t="s">
        <v>122</v>
      </c>
      <c r="B123" s="36"/>
      <c r="C123" s="36"/>
      <c r="D123" s="36"/>
      <c r="E123" s="36"/>
      <c r="F123" s="36"/>
      <c r="G123" s="36"/>
    </row>
    <row r="124" spans="1:7" ht="15.75">
      <c r="A124" s="16">
        <v>101</v>
      </c>
      <c r="B124" s="28" t="s">
        <v>123</v>
      </c>
      <c r="C124" s="18">
        <v>550</v>
      </c>
      <c r="D124" s="19">
        <f t="shared" si="17"/>
        <v>110</v>
      </c>
      <c r="E124" s="19">
        <f t="shared" si="18"/>
        <v>660</v>
      </c>
      <c r="F124" s="19">
        <f>G124/120*100</f>
        <v>550</v>
      </c>
      <c r="G124" s="19">
        <f>MROUND(E124,1)</f>
        <v>660</v>
      </c>
    </row>
    <row r="125" spans="1:7" ht="15.75" customHeight="1">
      <c r="A125" s="35" t="s">
        <v>124</v>
      </c>
      <c r="B125" s="36"/>
      <c r="C125" s="36"/>
      <c r="D125" s="36"/>
      <c r="E125" s="36"/>
      <c r="F125" s="36"/>
      <c r="G125" s="37"/>
    </row>
    <row r="126" spans="1:7" ht="15.75">
      <c r="A126" s="16">
        <v>102</v>
      </c>
      <c r="B126" s="28" t="s">
        <v>125</v>
      </c>
      <c r="C126" s="18">
        <v>132</v>
      </c>
      <c r="D126" s="19">
        <f t="shared" si="17"/>
        <v>26.400000000000002</v>
      </c>
      <c r="E126" s="19">
        <f t="shared" si="18"/>
        <v>158.4</v>
      </c>
      <c r="F126" s="19">
        <f t="shared" ref="F126:F136" si="19">G126/120*100</f>
        <v>131.66666666666666</v>
      </c>
      <c r="G126" s="19">
        <f t="shared" ref="G126:G136" si="20">MROUND(E126,1)</f>
        <v>158</v>
      </c>
    </row>
    <row r="127" spans="1:7" ht="15.75">
      <c r="A127" s="16">
        <v>103</v>
      </c>
      <c r="B127" s="28" t="s">
        <v>126</v>
      </c>
      <c r="C127" s="18">
        <v>103</v>
      </c>
      <c r="D127" s="19">
        <f t="shared" si="17"/>
        <v>20.6</v>
      </c>
      <c r="E127" s="19">
        <f t="shared" si="18"/>
        <v>123.6</v>
      </c>
      <c r="F127" s="19">
        <f t="shared" si="19"/>
        <v>103.33333333333334</v>
      </c>
      <c r="G127" s="19">
        <f t="shared" si="20"/>
        <v>124</v>
      </c>
    </row>
    <row r="128" spans="1:7" ht="15.75">
      <c r="A128" s="16">
        <v>104</v>
      </c>
      <c r="B128" s="28" t="s">
        <v>127</v>
      </c>
      <c r="C128" s="18">
        <v>103</v>
      </c>
      <c r="D128" s="19">
        <f t="shared" si="17"/>
        <v>20.6</v>
      </c>
      <c r="E128" s="19">
        <f t="shared" si="18"/>
        <v>123.6</v>
      </c>
      <c r="F128" s="19">
        <f t="shared" si="19"/>
        <v>103.33333333333334</v>
      </c>
      <c r="G128" s="19">
        <f t="shared" si="20"/>
        <v>124</v>
      </c>
    </row>
    <row r="129" spans="1:7" ht="15.75">
      <c r="A129" s="16">
        <v>105</v>
      </c>
      <c r="B129" s="28" t="s">
        <v>128</v>
      </c>
      <c r="C129" s="18">
        <v>85</v>
      </c>
      <c r="D129" s="19">
        <f t="shared" si="17"/>
        <v>17</v>
      </c>
      <c r="E129" s="19">
        <f t="shared" si="18"/>
        <v>102</v>
      </c>
      <c r="F129" s="19">
        <f t="shared" si="19"/>
        <v>85</v>
      </c>
      <c r="G129" s="19">
        <f t="shared" si="20"/>
        <v>102</v>
      </c>
    </row>
    <row r="130" spans="1:7" ht="15.75">
      <c r="A130" s="16">
        <v>106</v>
      </c>
      <c r="B130" s="28" t="s">
        <v>129</v>
      </c>
      <c r="C130" s="18">
        <v>85</v>
      </c>
      <c r="D130" s="19">
        <f t="shared" si="17"/>
        <v>17</v>
      </c>
      <c r="E130" s="19">
        <f t="shared" si="18"/>
        <v>102</v>
      </c>
      <c r="F130" s="19">
        <f t="shared" si="19"/>
        <v>85</v>
      </c>
      <c r="G130" s="19">
        <f t="shared" si="20"/>
        <v>102</v>
      </c>
    </row>
    <row r="131" spans="1:7" ht="15.75">
      <c r="A131" s="16">
        <v>107</v>
      </c>
      <c r="B131" s="28" t="s">
        <v>130</v>
      </c>
      <c r="C131" s="18">
        <v>120</v>
      </c>
      <c r="D131" s="19">
        <f>C131*0.2</f>
        <v>24</v>
      </c>
      <c r="E131" s="19">
        <f>D131+C131</f>
        <v>144</v>
      </c>
      <c r="F131" s="19">
        <f t="shared" si="19"/>
        <v>120</v>
      </c>
      <c r="G131" s="19">
        <f t="shared" si="20"/>
        <v>144</v>
      </c>
    </row>
    <row r="132" spans="1:7" ht="15.75">
      <c r="A132" s="16">
        <v>108</v>
      </c>
      <c r="B132" s="28" t="s">
        <v>131</v>
      </c>
      <c r="C132" s="18">
        <v>118</v>
      </c>
      <c r="D132" s="19">
        <f t="shared" ref="D132:D195" si="21">C132*0.2</f>
        <v>23.6</v>
      </c>
      <c r="E132" s="19">
        <f t="shared" ref="E132:E195" si="22">D132+C132</f>
        <v>141.6</v>
      </c>
      <c r="F132" s="19">
        <f t="shared" si="19"/>
        <v>118.33333333333333</v>
      </c>
      <c r="G132" s="19">
        <f t="shared" si="20"/>
        <v>142</v>
      </c>
    </row>
    <row r="133" spans="1:7" ht="15.75">
      <c r="A133" s="16">
        <v>109</v>
      </c>
      <c r="B133" s="28" t="s">
        <v>132</v>
      </c>
      <c r="C133" s="18">
        <v>100</v>
      </c>
      <c r="D133" s="19">
        <f t="shared" si="21"/>
        <v>20</v>
      </c>
      <c r="E133" s="19">
        <f t="shared" si="22"/>
        <v>120</v>
      </c>
      <c r="F133" s="19">
        <f t="shared" si="19"/>
        <v>100</v>
      </c>
      <c r="G133" s="19">
        <f t="shared" si="20"/>
        <v>120</v>
      </c>
    </row>
    <row r="134" spans="1:7" ht="15.75">
      <c r="A134" s="16">
        <v>110</v>
      </c>
      <c r="B134" s="28" t="s">
        <v>133</v>
      </c>
      <c r="C134" s="18">
        <v>100</v>
      </c>
      <c r="D134" s="19">
        <f t="shared" si="21"/>
        <v>20</v>
      </c>
      <c r="E134" s="19">
        <f t="shared" si="22"/>
        <v>120</v>
      </c>
      <c r="F134" s="19">
        <f t="shared" si="19"/>
        <v>100</v>
      </c>
      <c r="G134" s="19">
        <f t="shared" si="20"/>
        <v>120</v>
      </c>
    </row>
    <row r="135" spans="1:7" ht="15.75">
      <c r="A135" s="16">
        <v>111</v>
      </c>
      <c r="B135" s="28" t="s">
        <v>134</v>
      </c>
      <c r="C135" s="18">
        <v>950</v>
      </c>
      <c r="D135" s="19">
        <f t="shared" si="21"/>
        <v>190</v>
      </c>
      <c r="E135" s="19">
        <f t="shared" si="22"/>
        <v>1140</v>
      </c>
      <c r="F135" s="19">
        <f t="shared" si="19"/>
        <v>950</v>
      </c>
      <c r="G135" s="19">
        <f t="shared" si="20"/>
        <v>1140</v>
      </c>
    </row>
    <row r="136" spans="1:7" ht="15.75">
      <c r="A136" s="16">
        <v>112</v>
      </c>
      <c r="B136" s="28" t="s">
        <v>135</v>
      </c>
      <c r="C136" s="18">
        <v>100</v>
      </c>
      <c r="D136" s="19">
        <f t="shared" si="21"/>
        <v>20</v>
      </c>
      <c r="E136" s="19">
        <f t="shared" si="22"/>
        <v>120</v>
      </c>
      <c r="F136" s="19">
        <f t="shared" si="19"/>
        <v>100</v>
      </c>
      <c r="G136" s="19">
        <f t="shared" si="20"/>
        <v>120</v>
      </c>
    </row>
    <row r="137" spans="1:7" ht="15.75" customHeight="1">
      <c r="A137" s="38" t="s">
        <v>136</v>
      </c>
      <c r="B137" s="39"/>
      <c r="C137" s="39"/>
      <c r="D137" s="39"/>
      <c r="E137" s="39"/>
      <c r="F137" s="39"/>
      <c r="G137" s="39"/>
    </row>
    <row r="138" spans="1:7" ht="15.75">
      <c r="A138" s="16">
        <v>113</v>
      </c>
      <c r="B138" s="28" t="s">
        <v>137</v>
      </c>
      <c r="C138" s="18">
        <v>150</v>
      </c>
      <c r="D138" s="19">
        <f t="shared" si="21"/>
        <v>30</v>
      </c>
      <c r="E138" s="19">
        <f t="shared" si="22"/>
        <v>180</v>
      </c>
      <c r="F138" s="19">
        <f t="shared" ref="F138:F150" si="23">G138/120*100</f>
        <v>150</v>
      </c>
      <c r="G138" s="19">
        <f t="shared" ref="G138:G150" si="24">MROUND(E138,1)</f>
        <v>180</v>
      </c>
    </row>
    <row r="139" spans="1:7" ht="15.75">
      <c r="A139" s="16">
        <v>114</v>
      </c>
      <c r="B139" s="28" t="s">
        <v>138</v>
      </c>
      <c r="C139" s="18">
        <v>100</v>
      </c>
      <c r="D139" s="19">
        <f t="shared" si="21"/>
        <v>20</v>
      </c>
      <c r="E139" s="19">
        <f t="shared" si="22"/>
        <v>120</v>
      </c>
      <c r="F139" s="19">
        <f t="shared" si="23"/>
        <v>100</v>
      </c>
      <c r="G139" s="19">
        <f t="shared" si="24"/>
        <v>120</v>
      </c>
    </row>
    <row r="140" spans="1:7" ht="15.75">
      <c r="A140" s="16">
        <v>115</v>
      </c>
      <c r="B140" s="28" t="s">
        <v>139</v>
      </c>
      <c r="C140" s="18">
        <v>100</v>
      </c>
      <c r="D140" s="19">
        <f t="shared" si="21"/>
        <v>20</v>
      </c>
      <c r="E140" s="19">
        <f t="shared" si="22"/>
        <v>120</v>
      </c>
      <c r="F140" s="19">
        <f t="shared" si="23"/>
        <v>100</v>
      </c>
      <c r="G140" s="19">
        <f t="shared" si="24"/>
        <v>120</v>
      </c>
    </row>
    <row r="141" spans="1:7" ht="15.75">
      <c r="A141" s="16">
        <v>116</v>
      </c>
      <c r="B141" s="28" t="s">
        <v>140</v>
      </c>
      <c r="C141" s="18">
        <v>100</v>
      </c>
      <c r="D141" s="19">
        <f t="shared" si="21"/>
        <v>20</v>
      </c>
      <c r="E141" s="19">
        <f t="shared" si="22"/>
        <v>120</v>
      </c>
      <c r="F141" s="19">
        <f t="shared" si="23"/>
        <v>100</v>
      </c>
      <c r="G141" s="19">
        <f t="shared" si="24"/>
        <v>120</v>
      </c>
    </row>
    <row r="142" spans="1:7" ht="15.75">
      <c r="A142" s="16">
        <v>117</v>
      </c>
      <c r="B142" s="28" t="s">
        <v>141</v>
      </c>
      <c r="C142" s="18">
        <v>300</v>
      </c>
      <c r="D142" s="19">
        <f t="shared" si="21"/>
        <v>60</v>
      </c>
      <c r="E142" s="19">
        <f t="shared" si="22"/>
        <v>360</v>
      </c>
      <c r="F142" s="19">
        <f t="shared" si="23"/>
        <v>300</v>
      </c>
      <c r="G142" s="19">
        <f t="shared" si="24"/>
        <v>360</v>
      </c>
    </row>
    <row r="143" spans="1:7" ht="15.75">
      <c r="A143" s="16">
        <v>118</v>
      </c>
      <c r="B143" s="28" t="s">
        <v>142</v>
      </c>
      <c r="C143" s="18">
        <v>160</v>
      </c>
      <c r="D143" s="19">
        <f t="shared" si="21"/>
        <v>32</v>
      </c>
      <c r="E143" s="19">
        <f t="shared" si="22"/>
        <v>192</v>
      </c>
      <c r="F143" s="19">
        <f t="shared" si="23"/>
        <v>160</v>
      </c>
      <c r="G143" s="19">
        <f t="shared" si="24"/>
        <v>192</v>
      </c>
    </row>
    <row r="144" spans="1:7" ht="15.75">
      <c r="A144" s="16">
        <v>119</v>
      </c>
      <c r="B144" s="28" t="s">
        <v>143</v>
      </c>
      <c r="C144" s="18">
        <v>150</v>
      </c>
      <c r="D144" s="19">
        <f t="shared" si="21"/>
        <v>30</v>
      </c>
      <c r="E144" s="19">
        <f t="shared" si="22"/>
        <v>180</v>
      </c>
      <c r="F144" s="19">
        <f t="shared" si="23"/>
        <v>150</v>
      </c>
      <c r="G144" s="19">
        <f t="shared" si="24"/>
        <v>180</v>
      </c>
    </row>
    <row r="145" spans="1:7" ht="15.75">
      <c r="A145" s="16">
        <v>120</v>
      </c>
      <c r="B145" s="28" t="s">
        <v>144</v>
      </c>
      <c r="C145" s="18">
        <v>250</v>
      </c>
      <c r="D145" s="19">
        <f t="shared" si="21"/>
        <v>50</v>
      </c>
      <c r="E145" s="19">
        <f t="shared" si="22"/>
        <v>300</v>
      </c>
      <c r="F145" s="19">
        <f t="shared" si="23"/>
        <v>250</v>
      </c>
      <c r="G145" s="19">
        <f t="shared" si="24"/>
        <v>300</v>
      </c>
    </row>
    <row r="146" spans="1:7" ht="31.5">
      <c r="A146" s="16">
        <v>121</v>
      </c>
      <c r="B146" s="28" t="s">
        <v>145</v>
      </c>
      <c r="C146" s="18">
        <v>180</v>
      </c>
      <c r="D146" s="19">
        <f t="shared" si="21"/>
        <v>36</v>
      </c>
      <c r="E146" s="19">
        <f t="shared" si="22"/>
        <v>216</v>
      </c>
      <c r="F146" s="19">
        <f t="shared" si="23"/>
        <v>180</v>
      </c>
      <c r="G146" s="19">
        <f t="shared" si="24"/>
        <v>216</v>
      </c>
    </row>
    <row r="147" spans="1:7" ht="15.75">
      <c r="A147" s="16">
        <v>122</v>
      </c>
      <c r="B147" s="28" t="s">
        <v>146</v>
      </c>
      <c r="C147" s="18">
        <v>74</v>
      </c>
      <c r="D147" s="19">
        <f t="shared" si="21"/>
        <v>14.8</v>
      </c>
      <c r="E147" s="19">
        <f t="shared" si="22"/>
        <v>88.8</v>
      </c>
      <c r="F147" s="19">
        <f t="shared" si="23"/>
        <v>74.166666666666671</v>
      </c>
      <c r="G147" s="19">
        <f t="shared" si="24"/>
        <v>89</v>
      </c>
    </row>
    <row r="148" spans="1:7" ht="15.75">
      <c r="A148" s="16">
        <v>123</v>
      </c>
      <c r="B148" s="28" t="s">
        <v>147</v>
      </c>
      <c r="C148" s="18">
        <v>74</v>
      </c>
      <c r="D148" s="19">
        <f t="shared" si="21"/>
        <v>14.8</v>
      </c>
      <c r="E148" s="19">
        <f t="shared" si="22"/>
        <v>88.8</v>
      </c>
      <c r="F148" s="19">
        <f t="shared" si="23"/>
        <v>74.166666666666671</v>
      </c>
      <c r="G148" s="19">
        <f t="shared" si="24"/>
        <v>89</v>
      </c>
    </row>
    <row r="149" spans="1:7" ht="15.75">
      <c r="A149" s="16">
        <v>124</v>
      </c>
      <c r="B149" s="17" t="s">
        <v>148</v>
      </c>
      <c r="C149" s="18">
        <v>74</v>
      </c>
      <c r="D149" s="19">
        <f t="shared" si="21"/>
        <v>14.8</v>
      </c>
      <c r="E149" s="19">
        <f t="shared" si="22"/>
        <v>88.8</v>
      </c>
      <c r="F149" s="19">
        <f t="shared" si="23"/>
        <v>74.166666666666671</v>
      </c>
      <c r="G149" s="19">
        <f t="shared" si="24"/>
        <v>89</v>
      </c>
    </row>
    <row r="150" spans="1:7" ht="15.75">
      <c r="A150" s="16">
        <v>125</v>
      </c>
      <c r="B150" s="17" t="s">
        <v>149</v>
      </c>
      <c r="C150" s="18">
        <v>300</v>
      </c>
      <c r="D150" s="19">
        <f t="shared" si="21"/>
        <v>60</v>
      </c>
      <c r="E150" s="19">
        <f t="shared" si="22"/>
        <v>360</v>
      </c>
      <c r="F150" s="19">
        <f t="shared" si="23"/>
        <v>300</v>
      </c>
      <c r="G150" s="19">
        <f t="shared" si="24"/>
        <v>360</v>
      </c>
    </row>
    <row r="151" spans="1:7" ht="15.75" customHeight="1">
      <c r="A151" s="14" t="s">
        <v>150</v>
      </c>
      <c r="B151" s="15"/>
      <c r="C151" s="15"/>
      <c r="D151" s="15"/>
      <c r="E151" s="15"/>
      <c r="F151" s="15"/>
      <c r="G151" s="15"/>
    </row>
    <row r="152" spans="1:7" ht="158.25" customHeight="1">
      <c r="A152" s="14" t="s">
        <v>151</v>
      </c>
      <c r="B152" s="15"/>
      <c r="C152" s="15"/>
      <c r="D152" s="15"/>
      <c r="E152" s="15"/>
      <c r="F152" s="15"/>
      <c r="G152" s="15"/>
    </row>
    <row r="153" spans="1:7" ht="47.25">
      <c r="A153" s="16">
        <v>127</v>
      </c>
      <c r="B153" s="40" t="s">
        <v>152</v>
      </c>
      <c r="C153" s="18">
        <v>726</v>
      </c>
      <c r="D153" s="19">
        <f t="shared" si="21"/>
        <v>145.20000000000002</v>
      </c>
      <c r="E153" s="19">
        <f t="shared" si="22"/>
        <v>871.2</v>
      </c>
      <c r="F153" s="19">
        <f t="shared" ref="F153:F160" si="25">G153/120*100</f>
        <v>725.83333333333337</v>
      </c>
      <c r="G153" s="19">
        <f t="shared" ref="G153:G160" si="26">MROUND(E153,1)</f>
        <v>871</v>
      </c>
    </row>
    <row r="154" spans="1:7" ht="15.75">
      <c r="A154" s="16">
        <v>128</v>
      </c>
      <c r="B154" s="40" t="s">
        <v>153</v>
      </c>
      <c r="C154" s="18">
        <v>145</v>
      </c>
      <c r="D154" s="19">
        <f t="shared" si="21"/>
        <v>29</v>
      </c>
      <c r="E154" s="19">
        <f t="shared" si="22"/>
        <v>174</v>
      </c>
      <c r="F154" s="19">
        <f t="shared" si="25"/>
        <v>145</v>
      </c>
      <c r="G154" s="19">
        <f t="shared" si="26"/>
        <v>174</v>
      </c>
    </row>
    <row r="155" spans="1:7" ht="31.5">
      <c r="A155" s="16">
        <v>129</v>
      </c>
      <c r="B155" s="40" t="s">
        <v>154</v>
      </c>
      <c r="C155" s="18">
        <v>380</v>
      </c>
      <c r="D155" s="19">
        <f t="shared" si="21"/>
        <v>76</v>
      </c>
      <c r="E155" s="19">
        <f t="shared" si="22"/>
        <v>456</v>
      </c>
      <c r="F155" s="19">
        <f t="shared" si="25"/>
        <v>380</v>
      </c>
      <c r="G155" s="19">
        <f t="shared" si="26"/>
        <v>456</v>
      </c>
    </row>
    <row r="156" spans="1:7" ht="15.75">
      <c r="A156" s="16">
        <v>130</v>
      </c>
      <c r="B156" s="41" t="s">
        <v>155</v>
      </c>
      <c r="C156" s="16">
        <v>121</v>
      </c>
      <c r="D156" s="19">
        <f t="shared" si="21"/>
        <v>24.200000000000003</v>
      </c>
      <c r="E156" s="19">
        <f t="shared" si="22"/>
        <v>145.19999999999999</v>
      </c>
      <c r="F156" s="19">
        <f t="shared" si="25"/>
        <v>120.83333333333333</v>
      </c>
      <c r="G156" s="19">
        <f t="shared" si="26"/>
        <v>145</v>
      </c>
    </row>
    <row r="157" spans="1:7" ht="31.5">
      <c r="A157" s="16">
        <v>131</v>
      </c>
      <c r="B157" s="41" t="s">
        <v>156</v>
      </c>
      <c r="C157" s="16">
        <v>220</v>
      </c>
      <c r="D157" s="19">
        <f t="shared" si="21"/>
        <v>44</v>
      </c>
      <c r="E157" s="19">
        <f t="shared" si="22"/>
        <v>264</v>
      </c>
      <c r="F157" s="19">
        <f t="shared" si="25"/>
        <v>220.00000000000003</v>
      </c>
      <c r="G157" s="19">
        <f t="shared" si="26"/>
        <v>264</v>
      </c>
    </row>
    <row r="158" spans="1:7" ht="47.25">
      <c r="A158" s="16">
        <v>132</v>
      </c>
      <c r="B158" s="41" t="s">
        <v>157</v>
      </c>
      <c r="C158" s="16">
        <v>121</v>
      </c>
      <c r="D158" s="19">
        <f t="shared" si="21"/>
        <v>24.200000000000003</v>
      </c>
      <c r="E158" s="19">
        <f t="shared" si="22"/>
        <v>145.19999999999999</v>
      </c>
      <c r="F158" s="19">
        <f t="shared" si="25"/>
        <v>120.83333333333333</v>
      </c>
      <c r="G158" s="19">
        <f t="shared" si="26"/>
        <v>145</v>
      </c>
    </row>
    <row r="159" spans="1:7" ht="15.75">
      <c r="A159" s="16">
        <v>133</v>
      </c>
      <c r="B159" s="41" t="s">
        <v>158</v>
      </c>
      <c r="C159" s="16">
        <v>50</v>
      </c>
      <c r="D159" s="19">
        <f t="shared" si="21"/>
        <v>10</v>
      </c>
      <c r="E159" s="19">
        <f t="shared" si="22"/>
        <v>60</v>
      </c>
      <c r="F159" s="19">
        <f t="shared" si="25"/>
        <v>50</v>
      </c>
      <c r="G159" s="19">
        <f t="shared" si="26"/>
        <v>60</v>
      </c>
    </row>
    <row r="160" spans="1:7" ht="31.5">
      <c r="A160" s="16">
        <v>134</v>
      </c>
      <c r="B160" s="41" t="s">
        <v>159</v>
      </c>
      <c r="C160" s="16">
        <v>450</v>
      </c>
      <c r="D160" s="19">
        <f t="shared" si="21"/>
        <v>90</v>
      </c>
      <c r="E160" s="19">
        <f t="shared" si="22"/>
        <v>540</v>
      </c>
      <c r="F160" s="19">
        <f t="shared" si="25"/>
        <v>450</v>
      </c>
      <c r="G160" s="19">
        <f t="shared" si="26"/>
        <v>540</v>
      </c>
    </row>
    <row r="161" spans="1:7" ht="15.75" customHeight="1">
      <c r="A161" s="42" t="s">
        <v>160</v>
      </c>
      <c r="B161" s="43"/>
      <c r="C161" s="43"/>
      <c r="D161" s="43"/>
      <c r="E161" s="43"/>
      <c r="F161" s="43"/>
      <c r="G161" s="44"/>
    </row>
    <row r="162" spans="1:7" ht="15.75">
      <c r="A162" s="16">
        <v>135</v>
      </c>
      <c r="B162" s="40" t="s">
        <v>161</v>
      </c>
      <c r="C162" s="18">
        <v>109</v>
      </c>
      <c r="D162" s="19">
        <f t="shared" si="21"/>
        <v>21.8</v>
      </c>
      <c r="E162" s="19">
        <f t="shared" si="22"/>
        <v>130.80000000000001</v>
      </c>
      <c r="F162" s="19">
        <f t="shared" ref="F162:F168" si="27">G162/120*100</f>
        <v>109.16666666666666</v>
      </c>
      <c r="G162" s="19">
        <f t="shared" ref="G162:G168" si="28">MROUND(E162,1)</f>
        <v>131</v>
      </c>
    </row>
    <row r="163" spans="1:7" ht="15.75">
      <c r="A163" s="16">
        <v>136</v>
      </c>
      <c r="B163" s="40" t="s">
        <v>162</v>
      </c>
      <c r="C163" s="18">
        <v>218</v>
      </c>
      <c r="D163" s="19">
        <f t="shared" si="21"/>
        <v>43.6</v>
      </c>
      <c r="E163" s="19">
        <f t="shared" si="22"/>
        <v>261.60000000000002</v>
      </c>
      <c r="F163" s="19">
        <f t="shared" si="27"/>
        <v>218.33333333333331</v>
      </c>
      <c r="G163" s="19">
        <f t="shared" si="28"/>
        <v>262</v>
      </c>
    </row>
    <row r="164" spans="1:7" ht="15.75">
      <c r="A164" s="16">
        <v>137</v>
      </c>
      <c r="B164" s="40" t="s">
        <v>163</v>
      </c>
      <c r="C164" s="18">
        <v>61</v>
      </c>
      <c r="D164" s="19">
        <f t="shared" si="21"/>
        <v>12.200000000000001</v>
      </c>
      <c r="E164" s="19">
        <f t="shared" si="22"/>
        <v>73.2</v>
      </c>
      <c r="F164" s="19">
        <f t="shared" si="27"/>
        <v>60.833333333333329</v>
      </c>
      <c r="G164" s="19">
        <f t="shared" si="28"/>
        <v>73</v>
      </c>
    </row>
    <row r="165" spans="1:7" ht="15.75">
      <c r="A165" s="16">
        <v>138</v>
      </c>
      <c r="B165" s="40" t="s">
        <v>164</v>
      </c>
      <c r="C165" s="18">
        <v>109</v>
      </c>
      <c r="D165" s="19">
        <f t="shared" si="21"/>
        <v>21.8</v>
      </c>
      <c r="E165" s="19">
        <f t="shared" si="22"/>
        <v>130.80000000000001</v>
      </c>
      <c r="F165" s="19">
        <f t="shared" si="27"/>
        <v>109.16666666666666</v>
      </c>
      <c r="G165" s="19">
        <f t="shared" si="28"/>
        <v>131</v>
      </c>
    </row>
    <row r="166" spans="1:7" ht="15.75">
      <c r="A166" s="16">
        <v>139</v>
      </c>
      <c r="B166" s="40" t="s">
        <v>165</v>
      </c>
      <c r="C166" s="18">
        <v>182</v>
      </c>
      <c r="D166" s="19">
        <f t="shared" si="21"/>
        <v>36.4</v>
      </c>
      <c r="E166" s="19">
        <f t="shared" si="22"/>
        <v>218.4</v>
      </c>
      <c r="F166" s="19">
        <f t="shared" si="27"/>
        <v>181.66666666666666</v>
      </c>
      <c r="G166" s="19">
        <f t="shared" si="28"/>
        <v>218</v>
      </c>
    </row>
    <row r="167" spans="1:7" ht="15.75">
      <c r="A167" s="16">
        <v>140</v>
      </c>
      <c r="B167" s="40" t="s">
        <v>166</v>
      </c>
      <c r="C167" s="18">
        <v>109</v>
      </c>
      <c r="D167" s="19">
        <f t="shared" si="21"/>
        <v>21.8</v>
      </c>
      <c r="E167" s="19">
        <f t="shared" si="22"/>
        <v>130.80000000000001</v>
      </c>
      <c r="F167" s="19">
        <f t="shared" si="27"/>
        <v>109.16666666666666</v>
      </c>
      <c r="G167" s="19">
        <f t="shared" si="28"/>
        <v>131</v>
      </c>
    </row>
    <row r="168" spans="1:7" ht="15.75">
      <c r="A168" s="16">
        <v>141</v>
      </c>
      <c r="B168" s="45" t="s">
        <v>167</v>
      </c>
      <c r="C168" s="46">
        <v>85</v>
      </c>
      <c r="D168" s="19">
        <f t="shared" si="21"/>
        <v>17</v>
      </c>
      <c r="E168" s="19">
        <f t="shared" si="22"/>
        <v>102</v>
      </c>
      <c r="F168" s="19">
        <f t="shared" si="27"/>
        <v>85</v>
      </c>
      <c r="G168" s="19">
        <f t="shared" si="28"/>
        <v>102</v>
      </c>
    </row>
    <row r="169" spans="1:7" ht="15.75" customHeight="1">
      <c r="A169" s="42" t="s">
        <v>168</v>
      </c>
      <c r="B169" s="43"/>
      <c r="C169" s="43"/>
      <c r="D169" s="43"/>
      <c r="E169" s="43"/>
      <c r="F169" s="43"/>
      <c r="G169" s="44"/>
    </row>
    <row r="170" spans="1:7" ht="15.75">
      <c r="A170" s="16">
        <v>142</v>
      </c>
      <c r="B170" s="40" t="s">
        <v>169</v>
      </c>
      <c r="C170" s="18">
        <v>508</v>
      </c>
      <c r="D170" s="19">
        <f t="shared" si="21"/>
        <v>101.60000000000001</v>
      </c>
      <c r="E170" s="19">
        <f t="shared" si="22"/>
        <v>609.6</v>
      </c>
      <c r="F170" s="19">
        <f t="shared" ref="F170:F180" si="29">G170/120*100</f>
        <v>508.33333333333331</v>
      </c>
      <c r="G170" s="19">
        <f t="shared" ref="G170:G180" si="30">MROUND(E170,1)</f>
        <v>610</v>
      </c>
    </row>
    <row r="171" spans="1:7" ht="15.75">
      <c r="A171" s="16"/>
      <c r="B171" s="40" t="s">
        <v>170</v>
      </c>
      <c r="C171" s="18">
        <v>508</v>
      </c>
      <c r="D171" s="19">
        <f t="shared" si="21"/>
        <v>101.60000000000001</v>
      </c>
      <c r="E171" s="19">
        <f t="shared" si="22"/>
        <v>609.6</v>
      </c>
      <c r="F171" s="19">
        <f t="shared" si="29"/>
        <v>508.33333333333331</v>
      </c>
      <c r="G171" s="19">
        <f t="shared" si="30"/>
        <v>610</v>
      </c>
    </row>
    <row r="172" spans="1:7" ht="31.5">
      <c r="A172" s="16">
        <v>143</v>
      </c>
      <c r="B172" s="40" t="s">
        <v>171</v>
      </c>
      <c r="C172" s="18">
        <v>726</v>
      </c>
      <c r="D172" s="19">
        <f t="shared" si="21"/>
        <v>145.20000000000002</v>
      </c>
      <c r="E172" s="19">
        <f t="shared" si="22"/>
        <v>871.2</v>
      </c>
      <c r="F172" s="19">
        <f t="shared" si="29"/>
        <v>725.83333333333337</v>
      </c>
      <c r="G172" s="19">
        <f t="shared" si="30"/>
        <v>871</v>
      </c>
    </row>
    <row r="173" spans="1:7" ht="31.5">
      <c r="A173" s="16">
        <v>144</v>
      </c>
      <c r="B173" s="40" t="s">
        <v>172</v>
      </c>
      <c r="C173" s="18">
        <v>508</v>
      </c>
      <c r="D173" s="19">
        <f t="shared" si="21"/>
        <v>101.60000000000001</v>
      </c>
      <c r="E173" s="19">
        <f t="shared" si="22"/>
        <v>609.6</v>
      </c>
      <c r="F173" s="19">
        <f t="shared" si="29"/>
        <v>508.33333333333331</v>
      </c>
      <c r="G173" s="19">
        <f t="shared" si="30"/>
        <v>610</v>
      </c>
    </row>
    <row r="174" spans="1:7" ht="15.75">
      <c r="A174" s="16">
        <v>145</v>
      </c>
      <c r="B174" s="40" t="s">
        <v>173</v>
      </c>
      <c r="C174" s="18">
        <v>182</v>
      </c>
      <c r="D174" s="19">
        <f t="shared" si="21"/>
        <v>36.4</v>
      </c>
      <c r="E174" s="19">
        <f t="shared" si="22"/>
        <v>218.4</v>
      </c>
      <c r="F174" s="19">
        <f t="shared" si="29"/>
        <v>181.66666666666666</v>
      </c>
      <c r="G174" s="19">
        <f t="shared" si="30"/>
        <v>218</v>
      </c>
    </row>
    <row r="175" spans="1:7" ht="15.75">
      <c r="A175" s="16">
        <v>146</v>
      </c>
      <c r="B175" s="40" t="s">
        <v>174</v>
      </c>
      <c r="C175" s="18">
        <v>508</v>
      </c>
      <c r="D175" s="19">
        <f t="shared" si="21"/>
        <v>101.60000000000001</v>
      </c>
      <c r="E175" s="19">
        <f t="shared" si="22"/>
        <v>609.6</v>
      </c>
      <c r="F175" s="19">
        <f t="shared" si="29"/>
        <v>508.33333333333331</v>
      </c>
      <c r="G175" s="19">
        <f t="shared" si="30"/>
        <v>610</v>
      </c>
    </row>
    <row r="176" spans="1:7" ht="15.75">
      <c r="A176" s="16">
        <v>147</v>
      </c>
      <c r="B176" s="40" t="s">
        <v>175</v>
      </c>
      <c r="C176" s="18">
        <v>182</v>
      </c>
      <c r="D176" s="19">
        <f t="shared" si="21"/>
        <v>36.4</v>
      </c>
      <c r="E176" s="19">
        <f t="shared" si="22"/>
        <v>218.4</v>
      </c>
      <c r="F176" s="19">
        <f t="shared" si="29"/>
        <v>181.66666666666666</v>
      </c>
      <c r="G176" s="19">
        <f t="shared" si="30"/>
        <v>218</v>
      </c>
    </row>
    <row r="177" spans="1:7" ht="15.75">
      <c r="A177" s="16">
        <v>148</v>
      </c>
      <c r="B177" s="40" t="s">
        <v>176</v>
      </c>
      <c r="C177" s="18">
        <v>218</v>
      </c>
      <c r="D177" s="19">
        <f t="shared" si="21"/>
        <v>43.6</v>
      </c>
      <c r="E177" s="19">
        <f t="shared" si="22"/>
        <v>261.60000000000002</v>
      </c>
      <c r="F177" s="19">
        <f t="shared" si="29"/>
        <v>218.33333333333331</v>
      </c>
      <c r="G177" s="19">
        <f t="shared" si="30"/>
        <v>262</v>
      </c>
    </row>
    <row r="178" spans="1:7" ht="47.25">
      <c r="A178" s="16">
        <v>149</v>
      </c>
      <c r="B178" s="40" t="s">
        <v>177</v>
      </c>
      <c r="C178" s="18">
        <v>1150</v>
      </c>
      <c r="D178" s="19">
        <f t="shared" si="21"/>
        <v>230</v>
      </c>
      <c r="E178" s="19">
        <f t="shared" si="22"/>
        <v>1380</v>
      </c>
      <c r="F178" s="19">
        <f t="shared" si="29"/>
        <v>1150</v>
      </c>
      <c r="G178" s="19">
        <f t="shared" si="30"/>
        <v>1380</v>
      </c>
    </row>
    <row r="179" spans="1:7" ht="15.75">
      <c r="A179" s="16">
        <v>150</v>
      </c>
      <c r="B179" s="40" t="s">
        <v>178</v>
      </c>
      <c r="C179" s="18">
        <v>270</v>
      </c>
      <c r="D179" s="19">
        <f t="shared" si="21"/>
        <v>54</v>
      </c>
      <c r="E179" s="19">
        <f t="shared" si="22"/>
        <v>324</v>
      </c>
      <c r="F179" s="19">
        <f t="shared" si="29"/>
        <v>270</v>
      </c>
      <c r="G179" s="19">
        <f t="shared" si="30"/>
        <v>324</v>
      </c>
    </row>
    <row r="180" spans="1:7" ht="31.5">
      <c r="A180" s="16">
        <v>151</v>
      </c>
      <c r="B180" s="47" t="s">
        <v>179</v>
      </c>
      <c r="C180" s="18">
        <v>280</v>
      </c>
      <c r="D180" s="19">
        <f t="shared" si="21"/>
        <v>56</v>
      </c>
      <c r="E180" s="19">
        <f t="shared" si="22"/>
        <v>336</v>
      </c>
      <c r="F180" s="19">
        <f t="shared" si="29"/>
        <v>280</v>
      </c>
      <c r="G180" s="19">
        <f t="shared" si="30"/>
        <v>336</v>
      </c>
    </row>
    <row r="181" spans="1:7" ht="99" customHeight="1">
      <c r="A181" s="14" t="s">
        <v>180</v>
      </c>
      <c r="B181" s="15"/>
      <c r="C181" s="15"/>
      <c r="D181" s="15"/>
      <c r="E181" s="15"/>
      <c r="F181" s="15"/>
      <c r="G181" s="15"/>
    </row>
    <row r="182" spans="1:7" ht="47.25">
      <c r="A182" s="16">
        <v>152</v>
      </c>
      <c r="B182" s="40" t="s">
        <v>181</v>
      </c>
      <c r="C182" s="18">
        <v>800</v>
      </c>
      <c r="D182" s="19">
        <f t="shared" si="21"/>
        <v>160</v>
      </c>
      <c r="E182" s="19">
        <f t="shared" si="22"/>
        <v>960</v>
      </c>
      <c r="F182" s="19">
        <f t="shared" ref="F182:F187" si="31">G182/120*100</f>
        <v>800</v>
      </c>
      <c r="G182" s="19">
        <f t="shared" ref="G182:G187" si="32">MROUND(E182,1)</f>
        <v>960</v>
      </c>
    </row>
    <row r="183" spans="1:7" ht="15.75">
      <c r="A183" s="16">
        <v>153</v>
      </c>
      <c r="B183" s="40" t="s">
        <v>153</v>
      </c>
      <c r="C183" s="18">
        <v>160</v>
      </c>
      <c r="D183" s="19">
        <f t="shared" si="21"/>
        <v>32</v>
      </c>
      <c r="E183" s="19">
        <f t="shared" si="22"/>
        <v>192</v>
      </c>
      <c r="F183" s="19">
        <f t="shared" si="31"/>
        <v>160</v>
      </c>
      <c r="G183" s="19">
        <f t="shared" si="32"/>
        <v>192</v>
      </c>
    </row>
    <row r="184" spans="1:7" ht="15.75">
      <c r="A184" s="16">
        <v>154</v>
      </c>
      <c r="B184" s="40" t="s">
        <v>182</v>
      </c>
      <c r="C184" s="18">
        <v>280</v>
      </c>
      <c r="D184" s="19">
        <f t="shared" si="21"/>
        <v>56</v>
      </c>
      <c r="E184" s="19">
        <f t="shared" si="22"/>
        <v>336</v>
      </c>
      <c r="F184" s="19">
        <f t="shared" si="31"/>
        <v>280</v>
      </c>
      <c r="G184" s="19">
        <f t="shared" si="32"/>
        <v>336</v>
      </c>
    </row>
    <row r="185" spans="1:7" ht="31.5">
      <c r="A185" s="16">
        <v>155</v>
      </c>
      <c r="B185" s="40" t="s">
        <v>183</v>
      </c>
      <c r="C185" s="18">
        <v>380</v>
      </c>
      <c r="D185" s="19">
        <f t="shared" si="21"/>
        <v>76</v>
      </c>
      <c r="E185" s="19">
        <f t="shared" si="22"/>
        <v>456</v>
      </c>
      <c r="F185" s="19">
        <f t="shared" si="31"/>
        <v>380</v>
      </c>
      <c r="G185" s="19">
        <f t="shared" si="32"/>
        <v>456</v>
      </c>
    </row>
    <row r="186" spans="1:7" ht="15.75">
      <c r="A186" s="16">
        <v>156</v>
      </c>
      <c r="B186" s="40" t="s">
        <v>184</v>
      </c>
      <c r="C186" s="18">
        <v>150</v>
      </c>
      <c r="D186" s="19">
        <f t="shared" si="21"/>
        <v>30</v>
      </c>
      <c r="E186" s="19">
        <f t="shared" si="22"/>
        <v>180</v>
      </c>
      <c r="F186" s="19">
        <f t="shared" si="31"/>
        <v>150</v>
      </c>
      <c r="G186" s="19">
        <f t="shared" si="32"/>
        <v>180</v>
      </c>
    </row>
    <row r="187" spans="1:7" ht="15.75">
      <c r="A187" s="16">
        <v>157</v>
      </c>
      <c r="B187" s="40" t="s">
        <v>178</v>
      </c>
      <c r="C187" s="18">
        <v>270</v>
      </c>
      <c r="D187" s="19">
        <f t="shared" si="21"/>
        <v>54</v>
      </c>
      <c r="E187" s="19">
        <f t="shared" si="22"/>
        <v>324</v>
      </c>
      <c r="F187" s="19">
        <f t="shared" si="31"/>
        <v>270</v>
      </c>
      <c r="G187" s="19">
        <f t="shared" si="32"/>
        <v>324</v>
      </c>
    </row>
    <row r="188" spans="1:7" ht="15.75" customHeight="1">
      <c r="A188" s="48" t="s">
        <v>185</v>
      </c>
      <c r="B188" s="49"/>
      <c r="C188" s="49"/>
      <c r="D188" s="49"/>
      <c r="E188" s="49"/>
      <c r="F188" s="49"/>
      <c r="G188" s="50"/>
    </row>
    <row r="189" spans="1:7" ht="15.75">
      <c r="A189" s="16">
        <v>158</v>
      </c>
      <c r="B189" s="40" t="s">
        <v>186</v>
      </c>
      <c r="C189" s="18">
        <v>150</v>
      </c>
      <c r="D189" s="19">
        <f t="shared" si="21"/>
        <v>30</v>
      </c>
      <c r="E189" s="19">
        <f t="shared" si="22"/>
        <v>180</v>
      </c>
      <c r="F189" s="19">
        <f t="shared" ref="F189:F202" si="33">G189/120*100</f>
        <v>150</v>
      </c>
      <c r="G189" s="19">
        <f t="shared" ref="G189:G202" si="34">MROUND(E189,1)</f>
        <v>180</v>
      </c>
    </row>
    <row r="190" spans="1:7" ht="15.75">
      <c r="A190" s="16">
        <v>159</v>
      </c>
      <c r="B190" s="40" t="s">
        <v>187</v>
      </c>
      <c r="C190" s="18">
        <v>300</v>
      </c>
      <c r="D190" s="19">
        <f t="shared" si="21"/>
        <v>60</v>
      </c>
      <c r="E190" s="19">
        <f t="shared" si="22"/>
        <v>360</v>
      </c>
      <c r="F190" s="19">
        <f t="shared" si="33"/>
        <v>300</v>
      </c>
      <c r="G190" s="19">
        <f t="shared" si="34"/>
        <v>360</v>
      </c>
    </row>
    <row r="191" spans="1:7" ht="15.75">
      <c r="A191" s="16">
        <v>160</v>
      </c>
      <c r="B191" s="40" t="s">
        <v>188</v>
      </c>
      <c r="C191" s="18">
        <v>200</v>
      </c>
      <c r="D191" s="19">
        <f t="shared" si="21"/>
        <v>40</v>
      </c>
      <c r="E191" s="19">
        <f t="shared" si="22"/>
        <v>240</v>
      </c>
      <c r="F191" s="19">
        <f t="shared" si="33"/>
        <v>200</v>
      </c>
      <c r="G191" s="19">
        <f t="shared" si="34"/>
        <v>240</v>
      </c>
    </row>
    <row r="192" spans="1:7" ht="15.75">
      <c r="A192" s="16">
        <v>161</v>
      </c>
      <c r="B192" s="40" t="s">
        <v>189</v>
      </c>
      <c r="C192" s="18">
        <v>200</v>
      </c>
      <c r="D192" s="19">
        <f t="shared" si="21"/>
        <v>40</v>
      </c>
      <c r="E192" s="19">
        <f t="shared" si="22"/>
        <v>240</v>
      </c>
      <c r="F192" s="19">
        <f t="shared" si="33"/>
        <v>200</v>
      </c>
      <c r="G192" s="19">
        <f t="shared" si="34"/>
        <v>240</v>
      </c>
    </row>
    <row r="193" spans="1:7" ht="15.75">
      <c r="A193" s="16">
        <v>162</v>
      </c>
      <c r="B193" s="40" t="s">
        <v>190</v>
      </c>
      <c r="C193" s="18">
        <v>200</v>
      </c>
      <c r="D193" s="19">
        <f t="shared" si="21"/>
        <v>40</v>
      </c>
      <c r="E193" s="19">
        <f t="shared" si="22"/>
        <v>240</v>
      </c>
      <c r="F193" s="19">
        <f t="shared" si="33"/>
        <v>200</v>
      </c>
      <c r="G193" s="19">
        <f t="shared" si="34"/>
        <v>240</v>
      </c>
    </row>
    <row r="194" spans="1:7" ht="15.75">
      <c r="A194" s="16">
        <v>163</v>
      </c>
      <c r="B194" s="40" t="s">
        <v>191</v>
      </c>
      <c r="C194" s="18">
        <v>200</v>
      </c>
      <c r="D194" s="19">
        <f t="shared" si="21"/>
        <v>40</v>
      </c>
      <c r="E194" s="19">
        <f t="shared" si="22"/>
        <v>240</v>
      </c>
      <c r="F194" s="19">
        <f t="shared" si="33"/>
        <v>200</v>
      </c>
      <c r="G194" s="19">
        <f t="shared" si="34"/>
        <v>240</v>
      </c>
    </row>
    <row r="195" spans="1:7" ht="15.75">
      <c r="A195" s="16">
        <v>164</v>
      </c>
      <c r="B195" s="40" t="s">
        <v>192</v>
      </c>
      <c r="C195" s="18">
        <v>150</v>
      </c>
      <c r="D195" s="19">
        <f t="shared" si="21"/>
        <v>30</v>
      </c>
      <c r="E195" s="19">
        <f t="shared" si="22"/>
        <v>180</v>
      </c>
      <c r="F195" s="19">
        <f t="shared" si="33"/>
        <v>150</v>
      </c>
      <c r="G195" s="19">
        <f t="shared" si="34"/>
        <v>180</v>
      </c>
    </row>
    <row r="196" spans="1:7" ht="15.75">
      <c r="A196" s="16">
        <v>165</v>
      </c>
      <c r="B196" s="40" t="s">
        <v>193</v>
      </c>
      <c r="C196" s="18">
        <v>150</v>
      </c>
      <c r="D196" s="19">
        <f t="shared" ref="D196:D259" si="35">C196*0.2</f>
        <v>30</v>
      </c>
      <c r="E196" s="19">
        <f t="shared" ref="E196:E259" si="36">D196+C196</f>
        <v>180</v>
      </c>
      <c r="F196" s="19">
        <f t="shared" si="33"/>
        <v>150</v>
      </c>
      <c r="G196" s="19">
        <f t="shared" si="34"/>
        <v>180</v>
      </c>
    </row>
    <row r="197" spans="1:7" ht="15.75">
      <c r="A197" s="16">
        <v>166</v>
      </c>
      <c r="B197" s="40" t="s">
        <v>194</v>
      </c>
      <c r="C197" s="18">
        <v>150</v>
      </c>
      <c r="D197" s="19">
        <f t="shared" si="35"/>
        <v>30</v>
      </c>
      <c r="E197" s="19">
        <f t="shared" si="36"/>
        <v>180</v>
      </c>
      <c r="F197" s="19">
        <f t="shared" si="33"/>
        <v>150</v>
      </c>
      <c r="G197" s="19">
        <f t="shared" si="34"/>
        <v>180</v>
      </c>
    </row>
    <row r="198" spans="1:7" ht="15.75">
      <c r="A198" s="16">
        <v>167</v>
      </c>
      <c r="B198" s="40" t="s">
        <v>195</v>
      </c>
      <c r="C198" s="18">
        <v>200</v>
      </c>
      <c r="D198" s="19">
        <f t="shared" si="35"/>
        <v>40</v>
      </c>
      <c r="E198" s="19">
        <f t="shared" si="36"/>
        <v>240</v>
      </c>
      <c r="F198" s="19">
        <f t="shared" si="33"/>
        <v>200</v>
      </c>
      <c r="G198" s="19">
        <f t="shared" si="34"/>
        <v>240</v>
      </c>
    </row>
    <row r="199" spans="1:7" ht="15.75">
      <c r="A199" s="16">
        <v>168</v>
      </c>
      <c r="B199" s="40" t="s">
        <v>196</v>
      </c>
      <c r="C199" s="18">
        <v>600</v>
      </c>
      <c r="D199" s="19">
        <f t="shared" si="35"/>
        <v>120</v>
      </c>
      <c r="E199" s="19">
        <f t="shared" si="36"/>
        <v>720</v>
      </c>
      <c r="F199" s="19">
        <f t="shared" si="33"/>
        <v>600</v>
      </c>
      <c r="G199" s="19">
        <f t="shared" si="34"/>
        <v>720</v>
      </c>
    </row>
    <row r="200" spans="1:7" ht="15.75">
      <c r="A200" s="16">
        <v>169</v>
      </c>
      <c r="B200" s="40" t="s">
        <v>197</v>
      </c>
      <c r="C200" s="18">
        <v>600</v>
      </c>
      <c r="D200" s="19">
        <f t="shared" si="35"/>
        <v>120</v>
      </c>
      <c r="E200" s="19">
        <f t="shared" si="36"/>
        <v>720</v>
      </c>
      <c r="F200" s="19">
        <f t="shared" si="33"/>
        <v>600</v>
      </c>
      <c r="G200" s="19">
        <f t="shared" si="34"/>
        <v>720</v>
      </c>
    </row>
    <row r="201" spans="1:7" ht="15.75">
      <c r="A201" s="16">
        <v>170</v>
      </c>
      <c r="B201" s="40" t="s">
        <v>198</v>
      </c>
      <c r="C201" s="18">
        <v>200</v>
      </c>
      <c r="D201" s="19">
        <f t="shared" si="35"/>
        <v>40</v>
      </c>
      <c r="E201" s="19">
        <f t="shared" si="36"/>
        <v>240</v>
      </c>
      <c r="F201" s="19">
        <f t="shared" si="33"/>
        <v>200</v>
      </c>
      <c r="G201" s="19">
        <f t="shared" si="34"/>
        <v>240</v>
      </c>
    </row>
    <row r="202" spans="1:7" ht="15.75">
      <c r="A202" s="16">
        <v>171</v>
      </c>
      <c r="B202" s="40" t="s">
        <v>199</v>
      </c>
      <c r="C202" s="18">
        <v>200</v>
      </c>
      <c r="D202" s="19">
        <f t="shared" si="35"/>
        <v>40</v>
      </c>
      <c r="E202" s="19">
        <f t="shared" si="36"/>
        <v>240</v>
      </c>
      <c r="F202" s="19">
        <f t="shared" si="33"/>
        <v>200</v>
      </c>
      <c r="G202" s="19">
        <f t="shared" si="34"/>
        <v>240</v>
      </c>
    </row>
    <row r="203" spans="1:7" ht="15.75" customHeight="1">
      <c r="A203" s="42" t="s">
        <v>200</v>
      </c>
      <c r="B203" s="43"/>
      <c r="C203" s="43"/>
      <c r="D203" s="43"/>
      <c r="E203" s="43"/>
      <c r="F203" s="43"/>
      <c r="G203" s="44"/>
    </row>
    <row r="204" spans="1:7" ht="15.75">
      <c r="A204" s="16">
        <v>172</v>
      </c>
      <c r="B204" s="40" t="s">
        <v>201</v>
      </c>
      <c r="C204" s="18">
        <v>600</v>
      </c>
      <c r="D204" s="19">
        <f t="shared" si="35"/>
        <v>120</v>
      </c>
      <c r="E204" s="19">
        <f t="shared" si="36"/>
        <v>720</v>
      </c>
      <c r="F204" s="19">
        <f t="shared" ref="F204:F212" si="37">G204/120*100</f>
        <v>600</v>
      </c>
      <c r="G204" s="19">
        <f t="shared" ref="G204:G212" si="38">MROUND(E204,1)</f>
        <v>720</v>
      </c>
    </row>
    <row r="205" spans="1:7" ht="15.75">
      <c r="A205" s="16">
        <v>173</v>
      </c>
      <c r="B205" s="40" t="s">
        <v>202</v>
      </c>
      <c r="C205" s="18">
        <v>600</v>
      </c>
      <c r="D205" s="19">
        <f t="shared" si="35"/>
        <v>120</v>
      </c>
      <c r="E205" s="19">
        <f t="shared" si="36"/>
        <v>720</v>
      </c>
      <c r="F205" s="19">
        <f t="shared" si="37"/>
        <v>600</v>
      </c>
      <c r="G205" s="19">
        <f t="shared" si="38"/>
        <v>720</v>
      </c>
    </row>
    <row r="206" spans="1:7" ht="31.5">
      <c r="A206" s="16">
        <v>174</v>
      </c>
      <c r="B206" s="40" t="s">
        <v>203</v>
      </c>
      <c r="C206" s="18">
        <v>600</v>
      </c>
      <c r="D206" s="19">
        <f t="shared" si="35"/>
        <v>120</v>
      </c>
      <c r="E206" s="19">
        <f t="shared" si="36"/>
        <v>720</v>
      </c>
      <c r="F206" s="19">
        <f t="shared" si="37"/>
        <v>600</v>
      </c>
      <c r="G206" s="19">
        <f t="shared" si="38"/>
        <v>720</v>
      </c>
    </row>
    <row r="207" spans="1:7" ht="31.5">
      <c r="A207" s="16">
        <v>175</v>
      </c>
      <c r="B207" s="40" t="s">
        <v>171</v>
      </c>
      <c r="C207" s="18">
        <v>800</v>
      </c>
      <c r="D207" s="19">
        <f t="shared" si="35"/>
        <v>160</v>
      </c>
      <c r="E207" s="19">
        <f t="shared" si="36"/>
        <v>960</v>
      </c>
      <c r="F207" s="19">
        <f t="shared" si="37"/>
        <v>800</v>
      </c>
      <c r="G207" s="19">
        <f t="shared" si="38"/>
        <v>960</v>
      </c>
    </row>
    <row r="208" spans="1:7" ht="15.75">
      <c r="A208" s="16">
        <v>176</v>
      </c>
      <c r="B208" s="40" t="s">
        <v>204</v>
      </c>
      <c r="C208" s="18">
        <v>200</v>
      </c>
      <c r="D208" s="19">
        <f t="shared" si="35"/>
        <v>40</v>
      </c>
      <c r="E208" s="19">
        <f t="shared" si="36"/>
        <v>240</v>
      </c>
      <c r="F208" s="19">
        <f t="shared" si="37"/>
        <v>200</v>
      </c>
      <c r="G208" s="19">
        <f t="shared" si="38"/>
        <v>240</v>
      </c>
    </row>
    <row r="209" spans="1:7" ht="15.75">
      <c r="A209" s="16">
        <v>177</v>
      </c>
      <c r="B209" s="40" t="s">
        <v>205</v>
      </c>
      <c r="C209" s="18">
        <v>1200</v>
      </c>
      <c r="D209" s="19">
        <f t="shared" si="35"/>
        <v>240</v>
      </c>
      <c r="E209" s="19">
        <f t="shared" si="36"/>
        <v>1440</v>
      </c>
      <c r="F209" s="19">
        <f t="shared" si="37"/>
        <v>1200</v>
      </c>
      <c r="G209" s="19">
        <f t="shared" si="38"/>
        <v>1440</v>
      </c>
    </row>
    <row r="210" spans="1:7" ht="15.75">
      <c r="A210" s="16">
        <v>178</v>
      </c>
      <c r="B210" s="40" t="s">
        <v>206</v>
      </c>
      <c r="C210" s="18">
        <v>1200</v>
      </c>
      <c r="D210" s="19">
        <f t="shared" si="35"/>
        <v>240</v>
      </c>
      <c r="E210" s="19">
        <f t="shared" si="36"/>
        <v>1440</v>
      </c>
      <c r="F210" s="19">
        <f t="shared" si="37"/>
        <v>1200</v>
      </c>
      <c r="G210" s="19">
        <f t="shared" si="38"/>
        <v>1440</v>
      </c>
    </row>
    <row r="211" spans="1:7" ht="15.75">
      <c r="A211" s="16">
        <v>179</v>
      </c>
      <c r="B211" s="40" t="s">
        <v>207</v>
      </c>
      <c r="C211" s="18">
        <v>600</v>
      </c>
      <c r="D211" s="19">
        <f t="shared" si="35"/>
        <v>120</v>
      </c>
      <c r="E211" s="19">
        <f t="shared" si="36"/>
        <v>720</v>
      </c>
      <c r="F211" s="19">
        <f t="shared" si="37"/>
        <v>600</v>
      </c>
      <c r="G211" s="19">
        <f t="shared" si="38"/>
        <v>720</v>
      </c>
    </row>
    <row r="212" spans="1:7" ht="15.75">
      <c r="A212" s="16">
        <v>180</v>
      </c>
      <c r="B212" s="40" t="s">
        <v>208</v>
      </c>
      <c r="C212" s="18">
        <v>200</v>
      </c>
      <c r="D212" s="19">
        <f t="shared" si="35"/>
        <v>40</v>
      </c>
      <c r="E212" s="19">
        <f t="shared" si="36"/>
        <v>240</v>
      </c>
      <c r="F212" s="19">
        <f t="shared" si="37"/>
        <v>200</v>
      </c>
      <c r="G212" s="19">
        <f t="shared" si="38"/>
        <v>240</v>
      </c>
    </row>
    <row r="213" spans="1:7" ht="95.25" customHeight="1">
      <c r="A213" s="14" t="s">
        <v>209</v>
      </c>
      <c r="B213" s="15"/>
      <c r="C213" s="15"/>
      <c r="D213" s="15"/>
      <c r="E213" s="15"/>
      <c r="F213" s="15"/>
      <c r="G213" s="15"/>
    </row>
    <row r="214" spans="1:7" ht="47.25">
      <c r="A214" s="16">
        <v>181</v>
      </c>
      <c r="B214" s="40" t="s">
        <v>210</v>
      </c>
      <c r="C214" s="18">
        <v>800</v>
      </c>
      <c r="D214" s="19">
        <f t="shared" si="35"/>
        <v>160</v>
      </c>
      <c r="E214" s="19">
        <f t="shared" si="36"/>
        <v>960</v>
      </c>
      <c r="F214" s="19">
        <f t="shared" ref="F214:F232" si="39">G214/120*100</f>
        <v>800</v>
      </c>
      <c r="G214" s="19">
        <f t="shared" ref="G214:G232" si="40">MROUND(E214,1)</f>
        <v>960</v>
      </c>
    </row>
    <row r="215" spans="1:7" ht="15.75">
      <c r="A215" s="16">
        <v>182</v>
      </c>
      <c r="B215" s="40" t="s">
        <v>153</v>
      </c>
      <c r="C215" s="18">
        <v>160</v>
      </c>
      <c r="D215" s="19">
        <f t="shared" si="35"/>
        <v>32</v>
      </c>
      <c r="E215" s="19">
        <f t="shared" si="36"/>
        <v>192</v>
      </c>
      <c r="F215" s="19">
        <f t="shared" si="39"/>
        <v>160</v>
      </c>
      <c r="G215" s="19">
        <f t="shared" si="40"/>
        <v>192</v>
      </c>
    </row>
    <row r="216" spans="1:7" ht="15.75">
      <c r="A216" s="16">
        <v>183</v>
      </c>
      <c r="B216" s="40" t="s">
        <v>211</v>
      </c>
      <c r="C216" s="18">
        <v>380</v>
      </c>
      <c r="D216" s="19">
        <f t="shared" si="35"/>
        <v>76</v>
      </c>
      <c r="E216" s="19">
        <f t="shared" si="36"/>
        <v>456</v>
      </c>
      <c r="F216" s="19">
        <f t="shared" si="39"/>
        <v>380</v>
      </c>
      <c r="G216" s="19">
        <f t="shared" si="40"/>
        <v>456</v>
      </c>
    </row>
    <row r="217" spans="1:7" ht="15.75">
      <c r="A217" s="16">
        <v>184</v>
      </c>
      <c r="B217" s="40" t="s">
        <v>212</v>
      </c>
      <c r="C217" s="18">
        <v>150</v>
      </c>
      <c r="D217" s="19">
        <f t="shared" si="35"/>
        <v>30</v>
      </c>
      <c r="E217" s="19">
        <f t="shared" si="36"/>
        <v>180</v>
      </c>
      <c r="F217" s="19">
        <f t="shared" si="39"/>
        <v>150</v>
      </c>
      <c r="G217" s="19">
        <f t="shared" si="40"/>
        <v>180</v>
      </c>
    </row>
    <row r="218" spans="1:7" ht="15.75">
      <c r="A218" s="16">
        <v>185</v>
      </c>
      <c r="B218" s="40" t="s">
        <v>213</v>
      </c>
      <c r="C218" s="18">
        <v>200</v>
      </c>
      <c r="D218" s="19">
        <f t="shared" si="35"/>
        <v>40</v>
      </c>
      <c r="E218" s="19">
        <f t="shared" si="36"/>
        <v>240</v>
      </c>
      <c r="F218" s="19">
        <f t="shared" si="39"/>
        <v>200</v>
      </c>
      <c r="G218" s="19">
        <f t="shared" si="40"/>
        <v>240</v>
      </c>
    </row>
    <row r="219" spans="1:7" ht="15.75">
      <c r="A219" s="16">
        <v>186</v>
      </c>
      <c r="B219" s="40" t="s">
        <v>214</v>
      </c>
      <c r="C219" s="18">
        <v>600</v>
      </c>
      <c r="D219" s="19">
        <f t="shared" si="35"/>
        <v>120</v>
      </c>
      <c r="E219" s="19">
        <f t="shared" si="36"/>
        <v>720</v>
      </c>
      <c r="F219" s="19">
        <f t="shared" si="39"/>
        <v>600</v>
      </c>
      <c r="G219" s="19">
        <f t="shared" si="40"/>
        <v>720</v>
      </c>
    </row>
    <row r="220" spans="1:7" ht="15.75">
      <c r="A220" s="16">
        <v>187</v>
      </c>
      <c r="B220" s="40" t="s">
        <v>197</v>
      </c>
      <c r="C220" s="18">
        <v>600</v>
      </c>
      <c r="D220" s="19">
        <f t="shared" si="35"/>
        <v>120</v>
      </c>
      <c r="E220" s="19">
        <f t="shared" si="36"/>
        <v>720</v>
      </c>
      <c r="F220" s="19">
        <f t="shared" si="39"/>
        <v>600</v>
      </c>
      <c r="G220" s="19">
        <f t="shared" si="40"/>
        <v>720</v>
      </c>
    </row>
    <row r="221" spans="1:7" ht="15.75">
      <c r="A221" s="16">
        <v>188</v>
      </c>
      <c r="B221" s="40" t="s">
        <v>215</v>
      </c>
      <c r="C221" s="18">
        <v>430</v>
      </c>
      <c r="D221" s="19">
        <f t="shared" si="35"/>
        <v>86</v>
      </c>
      <c r="E221" s="19">
        <f t="shared" si="36"/>
        <v>516</v>
      </c>
      <c r="F221" s="19">
        <f t="shared" si="39"/>
        <v>430</v>
      </c>
      <c r="G221" s="19">
        <f t="shared" si="40"/>
        <v>516</v>
      </c>
    </row>
    <row r="222" spans="1:7" ht="15.75">
      <c r="A222" s="16">
        <v>189</v>
      </c>
      <c r="B222" s="40" t="s">
        <v>216</v>
      </c>
      <c r="C222" s="18">
        <v>300</v>
      </c>
      <c r="D222" s="19">
        <f t="shared" si="35"/>
        <v>60</v>
      </c>
      <c r="E222" s="19">
        <f t="shared" si="36"/>
        <v>360</v>
      </c>
      <c r="F222" s="19">
        <f t="shared" si="39"/>
        <v>300</v>
      </c>
      <c r="G222" s="19">
        <f t="shared" si="40"/>
        <v>360</v>
      </c>
    </row>
    <row r="223" spans="1:7" ht="15.75">
      <c r="A223" s="16">
        <v>190</v>
      </c>
      <c r="B223" s="40" t="s">
        <v>198</v>
      </c>
      <c r="C223" s="18">
        <v>200</v>
      </c>
      <c r="D223" s="19">
        <f t="shared" si="35"/>
        <v>40</v>
      </c>
      <c r="E223" s="19">
        <f t="shared" si="36"/>
        <v>240</v>
      </c>
      <c r="F223" s="19">
        <f t="shared" si="39"/>
        <v>200</v>
      </c>
      <c r="G223" s="19">
        <f t="shared" si="40"/>
        <v>240</v>
      </c>
    </row>
    <row r="224" spans="1:7" ht="36" customHeight="1">
      <c r="A224" s="16">
        <v>191</v>
      </c>
      <c r="B224" s="40" t="s">
        <v>199</v>
      </c>
      <c r="C224" s="18">
        <v>200</v>
      </c>
      <c r="D224" s="19">
        <f t="shared" si="35"/>
        <v>40</v>
      </c>
      <c r="E224" s="19">
        <f t="shared" si="36"/>
        <v>240</v>
      </c>
      <c r="F224" s="19">
        <f t="shared" si="39"/>
        <v>200</v>
      </c>
      <c r="G224" s="19">
        <f t="shared" si="40"/>
        <v>240</v>
      </c>
    </row>
    <row r="225" spans="1:7" ht="31.5">
      <c r="A225" s="16">
        <v>192</v>
      </c>
      <c r="B225" s="40" t="s">
        <v>171</v>
      </c>
      <c r="C225" s="18">
        <v>800</v>
      </c>
      <c r="D225" s="19">
        <f t="shared" si="35"/>
        <v>160</v>
      </c>
      <c r="E225" s="19">
        <f t="shared" si="36"/>
        <v>960</v>
      </c>
      <c r="F225" s="19">
        <f t="shared" si="39"/>
        <v>800</v>
      </c>
      <c r="G225" s="19">
        <f t="shared" si="40"/>
        <v>960</v>
      </c>
    </row>
    <row r="226" spans="1:7" ht="15.75">
      <c r="A226" s="16">
        <v>193</v>
      </c>
      <c r="B226" s="40" t="s">
        <v>204</v>
      </c>
      <c r="C226" s="18">
        <v>200</v>
      </c>
      <c r="D226" s="19">
        <f t="shared" si="35"/>
        <v>40</v>
      </c>
      <c r="E226" s="19">
        <f t="shared" si="36"/>
        <v>240</v>
      </c>
      <c r="F226" s="19">
        <f t="shared" si="39"/>
        <v>200</v>
      </c>
      <c r="G226" s="19">
        <f t="shared" si="40"/>
        <v>240</v>
      </c>
    </row>
    <row r="227" spans="1:7" s="52" customFormat="1" ht="15.75">
      <c r="A227" s="16">
        <v>194</v>
      </c>
      <c r="B227" s="51" t="s">
        <v>205</v>
      </c>
      <c r="C227" s="33">
        <v>1200</v>
      </c>
      <c r="D227" s="19">
        <f t="shared" si="35"/>
        <v>240</v>
      </c>
      <c r="E227" s="19">
        <f t="shared" si="36"/>
        <v>1440</v>
      </c>
      <c r="F227" s="19">
        <f t="shared" si="39"/>
        <v>1200</v>
      </c>
      <c r="G227" s="19">
        <f t="shared" si="40"/>
        <v>1440</v>
      </c>
    </row>
    <row r="228" spans="1:7" s="52" customFormat="1" ht="15.75">
      <c r="A228" s="16">
        <v>195</v>
      </c>
      <c r="B228" s="51" t="s">
        <v>206</v>
      </c>
      <c r="C228" s="33">
        <v>1200</v>
      </c>
      <c r="D228" s="19">
        <f t="shared" si="35"/>
        <v>240</v>
      </c>
      <c r="E228" s="19">
        <f t="shared" si="36"/>
        <v>1440</v>
      </c>
      <c r="F228" s="19">
        <f t="shared" si="39"/>
        <v>1200</v>
      </c>
      <c r="G228" s="19">
        <f t="shared" si="40"/>
        <v>1440</v>
      </c>
    </row>
    <row r="229" spans="1:7" s="52" customFormat="1" ht="15.75">
      <c r="A229" s="16">
        <v>196</v>
      </c>
      <c r="B229" s="51" t="s">
        <v>217</v>
      </c>
      <c r="C229" s="33">
        <v>600</v>
      </c>
      <c r="D229" s="19">
        <f t="shared" si="35"/>
        <v>120</v>
      </c>
      <c r="E229" s="19">
        <f t="shared" si="36"/>
        <v>720</v>
      </c>
      <c r="F229" s="19">
        <f t="shared" si="39"/>
        <v>600</v>
      </c>
      <c r="G229" s="19">
        <f t="shared" si="40"/>
        <v>720</v>
      </c>
    </row>
    <row r="230" spans="1:7" s="52" customFormat="1" ht="15.75">
      <c r="A230" s="16">
        <v>197</v>
      </c>
      <c r="B230" s="51" t="s">
        <v>175</v>
      </c>
      <c r="C230" s="33">
        <v>200</v>
      </c>
      <c r="D230" s="19">
        <f t="shared" si="35"/>
        <v>40</v>
      </c>
      <c r="E230" s="19">
        <f t="shared" si="36"/>
        <v>240</v>
      </c>
      <c r="F230" s="19">
        <f t="shared" si="39"/>
        <v>200</v>
      </c>
      <c r="G230" s="19">
        <f t="shared" si="40"/>
        <v>240</v>
      </c>
    </row>
    <row r="231" spans="1:7" s="52" customFormat="1" ht="15.75">
      <c r="A231" s="16">
        <v>198</v>
      </c>
      <c r="B231" s="51" t="s">
        <v>176</v>
      </c>
      <c r="C231" s="33">
        <v>250</v>
      </c>
      <c r="D231" s="19">
        <f t="shared" si="35"/>
        <v>50</v>
      </c>
      <c r="E231" s="19">
        <f t="shared" si="36"/>
        <v>300</v>
      </c>
      <c r="F231" s="19">
        <f t="shared" si="39"/>
        <v>250</v>
      </c>
      <c r="G231" s="19">
        <f t="shared" si="40"/>
        <v>300</v>
      </c>
    </row>
    <row r="232" spans="1:7" s="52" customFormat="1" ht="31.5">
      <c r="A232" s="16">
        <v>199</v>
      </c>
      <c r="B232" s="51" t="s">
        <v>218</v>
      </c>
      <c r="C232" s="33">
        <v>300</v>
      </c>
      <c r="D232" s="19">
        <f t="shared" si="35"/>
        <v>60</v>
      </c>
      <c r="E232" s="19">
        <f t="shared" si="36"/>
        <v>360</v>
      </c>
      <c r="F232" s="19">
        <f t="shared" si="39"/>
        <v>300</v>
      </c>
      <c r="G232" s="19">
        <f t="shared" si="40"/>
        <v>360</v>
      </c>
    </row>
    <row r="233" spans="1:7" ht="62.25" customHeight="1">
      <c r="A233" s="14" t="s">
        <v>219</v>
      </c>
      <c r="B233" s="15"/>
      <c r="C233" s="15"/>
      <c r="D233" s="15"/>
      <c r="E233" s="15"/>
      <c r="F233" s="15"/>
      <c r="G233" s="15"/>
    </row>
    <row r="234" spans="1:7" ht="47.25">
      <c r="A234" s="16">
        <v>200</v>
      </c>
      <c r="B234" s="40" t="s">
        <v>220</v>
      </c>
      <c r="C234" s="18">
        <v>800</v>
      </c>
      <c r="D234" s="19">
        <f t="shared" si="35"/>
        <v>160</v>
      </c>
      <c r="E234" s="19">
        <f t="shared" si="36"/>
        <v>960</v>
      </c>
      <c r="F234" s="19">
        <f t="shared" ref="F234:F242" si="41">G234/120*100</f>
        <v>800</v>
      </c>
      <c r="G234" s="19">
        <f t="shared" ref="G234:G242" si="42">MROUND(E234,1)</f>
        <v>960</v>
      </c>
    </row>
    <row r="235" spans="1:7" ht="15.75">
      <c r="A235" s="16">
        <v>201</v>
      </c>
      <c r="B235" s="40" t="s">
        <v>153</v>
      </c>
      <c r="C235" s="18">
        <v>160</v>
      </c>
      <c r="D235" s="19">
        <f t="shared" si="35"/>
        <v>32</v>
      </c>
      <c r="E235" s="19">
        <f t="shared" si="36"/>
        <v>192</v>
      </c>
      <c r="F235" s="19">
        <f t="shared" si="41"/>
        <v>160</v>
      </c>
      <c r="G235" s="19">
        <f t="shared" si="42"/>
        <v>192</v>
      </c>
    </row>
    <row r="236" spans="1:7" ht="31.5">
      <c r="A236" s="16">
        <v>202</v>
      </c>
      <c r="B236" s="40" t="s">
        <v>221</v>
      </c>
      <c r="C236" s="18">
        <v>280</v>
      </c>
      <c r="D236" s="19">
        <f t="shared" si="35"/>
        <v>56</v>
      </c>
      <c r="E236" s="19">
        <f t="shared" si="36"/>
        <v>336</v>
      </c>
      <c r="F236" s="19">
        <f t="shared" si="41"/>
        <v>280</v>
      </c>
      <c r="G236" s="19">
        <f t="shared" si="42"/>
        <v>336</v>
      </c>
    </row>
    <row r="237" spans="1:7" ht="31.5">
      <c r="A237" s="16">
        <v>203</v>
      </c>
      <c r="B237" s="40" t="s">
        <v>222</v>
      </c>
      <c r="C237" s="18">
        <v>380</v>
      </c>
      <c r="D237" s="19">
        <f t="shared" si="35"/>
        <v>76</v>
      </c>
      <c r="E237" s="19">
        <f t="shared" si="36"/>
        <v>456</v>
      </c>
      <c r="F237" s="19">
        <f t="shared" si="41"/>
        <v>380</v>
      </c>
      <c r="G237" s="19">
        <f t="shared" si="42"/>
        <v>456</v>
      </c>
    </row>
    <row r="238" spans="1:7" ht="15.75">
      <c r="A238" s="16">
        <v>204</v>
      </c>
      <c r="B238" s="40" t="s">
        <v>223</v>
      </c>
      <c r="C238" s="18">
        <v>200</v>
      </c>
      <c r="D238" s="19">
        <f t="shared" si="35"/>
        <v>40</v>
      </c>
      <c r="E238" s="19">
        <f t="shared" si="36"/>
        <v>240</v>
      </c>
      <c r="F238" s="19">
        <f t="shared" si="41"/>
        <v>200</v>
      </c>
      <c r="G238" s="19">
        <f t="shared" si="42"/>
        <v>240</v>
      </c>
    </row>
    <row r="239" spans="1:7" ht="31.5">
      <c r="A239" s="16">
        <v>205</v>
      </c>
      <c r="B239" s="40" t="s">
        <v>224</v>
      </c>
      <c r="C239" s="18">
        <v>150</v>
      </c>
      <c r="D239" s="19">
        <f t="shared" si="35"/>
        <v>30</v>
      </c>
      <c r="E239" s="19">
        <f t="shared" si="36"/>
        <v>180</v>
      </c>
      <c r="F239" s="19">
        <f t="shared" si="41"/>
        <v>150</v>
      </c>
      <c r="G239" s="19">
        <f t="shared" si="42"/>
        <v>180</v>
      </c>
    </row>
    <row r="240" spans="1:7" ht="15.75">
      <c r="A240" s="16">
        <v>206</v>
      </c>
      <c r="B240" s="40" t="s">
        <v>225</v>
      </c>
      <c r="C240" s="18">
        <v>150</v>
      </c>
      <c r="D240" s="19">
        <f t="shared" si="35"/>
        <v>30</v>
      </c>
      <c r="E240" s="19">
        <f t="shared" si="36"/>
        <v>180</v>
      </c>
      <c r="F240" s="19">
        <f t="shared" si="41"/>
        <v>150</v>
      </c>
      <c r="G240" s="19">
        <f t="shared" si="42"/>
        <v>180</v>
      </c>
    </row>
    <row r="241" spans="1:7" ht="31.5">
      <c r="A241" s="16">
        <v>207</v>
      </c>
      <c r="B241" s="40" t="s">
        <v>226</v>
      </c>
      <c r="C241" s="18">
        <v>150</v>
      </c>
      <c r="D241" s="19">
        <f t="shared" si="35"/>
        <v>30</v>
      </c>
      <c r="E241" s="19">
        <f t="shared" si="36"/>
        <v>180</v>
      </c>
      <c r="F241" s="19">
        <f t="shared" si="41"/>
        <v>150</v>
      </c>
      <c r="G241" s="19">
        <f t="shared" si="42"/>
        <v>180</v>
      </c>
    </row>
    <row r="242" spans="1:7" ht="15.75">
      <c r="A242" s="16">
        <v>208</v>
      </c>
      <c r="B242" s="40" t="s">
        <v>227</v>
      </c>
      <c r="C242" s="18">
        <v>100</v>
      </c>
      <c r="D242" s="19">
        <f t="shared" si="35"/>
        <v>20</v>
      </c>
      <c r="E242" s="19">
        <f t="shared" si="36"/>
        <v>120</v>
      </c>
      <c r="F242" s="19">
        <f t="shared" si="41"/>
        <v>100</v>
      </c>
      <c r="G242" s="19">
        <f t="shared" si="42"/>
        <v>120</v>
      </c>
    </row>
    <row r="243" spans="1:7" ht="15.75" customHeight="1">
      <c r="A243" s="42" t="s">
        <v>228</v>
      </c>
      <c r="B243" s="43"/>
      <c r="C243" s="43"/>
      <c r="D243" s="43"/>
      <c r="E243" s="43"/>
      <c r="F243" s="43"/>
      <c r="G243" s="44"/>
    </row>
    <row r="244" spans="1:7" ht="15.75">
      <c r="A244" s="16">
        <v>209</v>
      </c>
      <c r="B244" s="40" t="s">
        <v>229</v>
      </c>
      <c r="C244" s="18">
        <v>600</v>
      </c>
      <c r="D244" s="19">
        <f t="shared" si="35"/>
        <v>120</v>
      </c>
      <c r="E244" s="19">
        <f t="shared" si="36"/>
        <v>720</v>
      </c>
      <c r="F244" s="19">
        <f t="shared" ref="F244:F251" si="43">G244/120*100</f>
        <v>600</v>
      </c>
      <c r="G244" s="19">
        <f t="shared" ref="G244:G251" si="44">MROUND(E244,1)</f>
        <v>720</v>
      </c>
    </row>
    <row r="245" spans="1:7" ht="15.75">
      <c r="A245" s="16">
        <v>210</v>
      </c>
      <c r="B245" s="40" t="s">
        <v>230</v>
      </c>
      <c r="C245" s="18">
        <v>600</v>
      </c>
      <c r="D245" s="19">
        <f t="shared" si="35"/>
        <v>120</v>
      </c>
      <c r="E245" s="19">
        <f t="shared" si="36"/>
        <v>720</v>
      </c>
      <c r="F245" s="19">
        <f t="shared" si="43"/>
        <v>600</v>
      </c>
      <c r="G245" s="19">
        <f t="shared" si="44"/>
        <v>720</v>
      </c>
    </row>
    <row r="246" spans="1:7" ht="31.5">
      <c r="A246" s="16">
        <v>211</v>
      </c>
      <c r="B246" s="40" t="s">
        <v>171</v>
      </c>
      <c r="C246" s="18">
        <v>800</v>
      </c>
      <c r="D246" s="19">
        <f t="shared" si="35"/>
        <v>160</v>
      </c>
      <c r="E246" s="19">
        <f t="shared" si="36"/>
        <v>960</v>
      </c>
      <c r="F246" s="19">
        <f t="shared" si="43"/>
        <v>800</v>
      </c>
      <c r="G246" s="19">
        <f t="shared" si="44"/>
        <v>960</v>
      </c>
    </row>
    <row r="247" spans="1:7" s="52" customFormat="1" ht="15.75">
      <c r="A247" s="16">
        <v>212</v>
      </c>
      <c r="B247" s="51" t="s">
        <v>205</v>
      </c>
      <c r="C247" s="33">
        <v>1200</v>
      </c>
      <c r="D247" s="19">
        <f t="shared" si="35"/>
        <v>240</v>
      </c>
      <c r="E247" s="19">
        <f t="shared" si="36"/>
        <v>1440</v>
      </c>
      <c r="F247" s="19">
        <f t="shared" si="43"/>
        <v>1200</v>
      </c>
      <c r="G247" s="19">
        <f t="shared" si="44"/>
        <v>1440</v>
      </c>
    </row>
    <row r="248" spans="1:7" s="52" customFormat="1" ht="15.75">
      <c r="A248" s="16">
        <v>213</v>
      </c>
      <c r="B248" s="51" t="s">
        <v>206</v>
      </c>
      <c r="C248" s="33">
        <v>1200</v>
      </c>
      <c r="D248" s="19">
        <f t="shared" si="35"/>
        <v>240</v>
      </c>
      <c r="E248" s="19">
        <f t="shared" si="36"/>
        <v>1440</v>
      </c>
      <c r="F248" s="19">
        <f t="shared" si="43"/>
        <v>1200</v>
      </c>
      <c r="G248" s="19">
        <f t="shared" si="44"/>
        <v>1440</v>
      </c>
    </row>
    <row r="249" spans="1:7" s="52" customFormat="1" ht="15.75">
      <c r="A249" s="16">
        <v>214</v>
      </c>
      <c r="B249" s="51" t="s">
        <v>231</v>
      </c>
      <c r="C249" s="33">
        <v>600</v>
      </c>
      <c r="D249" s="19">
        <f t="shared" si="35"/>
        <v>120</v>
      </c>
      <c r="E249" s="19">
        <f t="shared" si="36"/>
        <v>720</v>
      </c>
      <c r="F249" s="19">
        <f t="shared" si="43"/>
        <v>600</v>
      </c>
      <c r="G249" s="19">
        <f t="shared" si="44"/>
        <v>720</v>
      </c>
    </row>
    <row r="250" spans="1:7" ht="15.75">
      <c r="A250" s="16">
        <v>215</v>
      </c>
      <c r="B250" s="40" t="s">
        <v>175</v>
      </c>
      <c r="C250" s="18">
        <v>200</v>
      </c>
      <c r="D250" s="19">
        <f t="shared" si="35"/>
        <v>40</v>
      </c>
      <c r="E250" s="19">
        <f t="shared" si="36"/>
        <v>240</v>
      </c>
      <c r="F250" s="19">
        <f t="shared" si="43"/>
        <v>200</v>
      </c>
      <c r="G250" s="19">
        <f t="shared" si="44"/>
        <v>240</v>
      </c>
    </row>
    <row r="251" spans="1:7" ht="15.75">
      <c r="A251" s="16">
        <v>216</v>
      </c>
      <c r="B251" s="40" t="s">
        <v>176</v>
      </c>
      <c r="C251" s="18">
        <v>250</v>
      </c>
      <c r="D251" s="19">
        <f t="shared" si="35"/>
        <v>50</v>
      </c>
      <c r="E251" s="19">
        <f t="shared" si="36"/>
        <v>300</v>
      </c>
      <c r="F251" s="19">
        <f t="shared" si="43"/>
        <v>250</v>
      </c>
      <c r="G251" s="19">
        <f t="shared" si="44"/>
        <v>300</v>
      </c>
    </row>
    <row r="252" spans="1:7" ht="15.75" customHeight="1">
      <c r="A252" s="14" t="s">
        <v>232</v>
      </c>
      <c r="B252" s="15"/>
      <c r="C252" s="15"/>
      <c r="D252" s="15"/>
      <c r="E252" s="15"/>
      <c r="F252" s="15"/>
      <c r="G252" s="15"/>
    </row>
    <row r="253" spans="1:7" ht="47.25">
      <c r="A253" s="16">
        <v>217</v>
      </c>
      <c r="B253" s="40" t="s">
        <v>233</v>
      </c>
      <c r="C253" s="18">
        <v>440</v>
      </c>
      <c r="D253" s="19">
        <f t="shared" si="35"/>
        <v>88</v>
      </c>
      <c r="E253" s="19">
        <f t="shared" si="36"/>
        <v>528</v>
      </c>
      <c r="F253" s="19">
        <f t="shared" ref="F253:F263" si="45">G253/120*100</f>
        <v>440.00000000000006</v>
      </c>
      <c r="G253" s="19">
        <f t="shared" ref="G253:G263" si="46">MROUND(E253,1)</f>
        <v>528</v>
      </c>
    </row>
    <row r="254" spans="1:7" ht="15.75">
      <c r="A254" s="16">
        <v>218</v>
      </c>
      <c r="B254" s="40" t="s">
        <v>234</v>
      </c>
      <c r="C254" s="18">
        <v>35</v>
      </c>
      <c r="D254" s="19">
        <f t="shared" si="35"/>
        <v>7</v>
      </c>
      <c r="E254" s="19">
        <f t="shared" si="36"/>
        <v>42</v>
      </c>
      <c r="F254" s="19">
        <f t="shared" si="45"/>
        <v>35</v>
      </c>
      <c r="G254" s="19">
        <f t="shared" si="46"/>
        <v>42</v>
      </c>
    </row>
    <row r="255" spans="1:7" ht="15.75">
      <c r="A255" s="16">
        <v>219</v>
      </c>
      <c r="B255" s="40" t="s">
        <v>235</v>
      </c>
      <c r="C255" s="18">
        <v>35</v>
      </c>
      <c r="D255" s="19">
        <f t="shared" si="35"/>
        <v>7</v>
      </c>
      <c r="E255" s="19">
        <f t="shared" si="36"/>
        <v>42</v>
      </c>
      <c r="F255" s="19">
        <f t="shared" si="45"/>
        <v>35</v>
      </c>
      <c r="G255" s="19">
        <f t="shared" si="46"/>
        <v>42</v>
      </c>
    </row>
    <row r="256" spans="1:7" ht="15.75">
      <c r="A256" s="16">
        <v>220</v>
      </c>
      <c r="B256" s="40" t="s">
        <v>236</v>
      </c>
      <c r="C256" s="18">
        <v>60</v>
      </c>
      <c r="D256" s="19">
        <f t="shared" si="35"/>
        <v>12</v>
      </c>
      <c r="E256" s="19">
        <f t="shared" si="36"/>
        <v>72</v>
      </c>
      <c r="F256" s="19">
        <f t="shared" si="45"/>
        <v>60</v>
      </c>
      <c r="G256" s="19">
        <f t="shared" si="46"/>
        <v>72</v>
      </c>
    </row>
    <row r="257" spans="1:7" ht="15.75">
      <c r="A257" s="16">
        <v>221</v>
      </c>
      <c r="B257" s="40" t="s">
        <v>237</v>
      </c>
      <c r="C257" s="18">
        <v>50</v>
      </c>
      <c r="D257" s="19">
        <f t="shared" si="35"/>
        <v>10</v>
      </c>
      <c r="E257" s="19">
        <f t="shared" si="36"/>
        <v>60</v>
      </c>
      <c r="F257" s="19">
        <f t="shared" si="45"/>
        <v>50</v>
      </c>
      <c r="G257" s="19">
        <f t="shared" si="46"/>
        <v>60</v>
      </c>
    </row>
    <row r="258" spans="1:7" ht="31.5">
      <c r="A258" s="16">
        <v>222</v>
      </c>
      <c r="B258" s="40" t="s">
        <v>238</v>
      </c>
      <c r="C258" s="18">
        <v>600</v>
      </c>
      <c r="D258" s="19">
        <f t="shared" si="35"/>
        <v>120</v>
      </c>
      <c r="E258" s="19">
        <f t="shared" si="36"/>
        <v>720</v>
      </c>
      <c r="F258" s="19">
        <f t="shared" si="45"/>
        <v>600</v>
      </c>
      <c r="G258" s="19">
        <f t="shared" si="46"/>
        <v>720</v>
      </c>
    </row>
    <row r="259" spans="1:7" s="52" customFormat="1" ht="15.75">
      <c r="A259" s="16">
        <v>223</v>
      </c>
      <c r="B259" s="51" t="s">
        <v>205</v>
      </c>
      <c r="C259" s="33">
        <v>1200</v>
      </c>
      <c r="D259" s="19">
        <f t="shared" si="35"/>
        <v>240</v>
      </c>
      <c r="E259" s="19">
        <f t="shared" si="36"/>
        <v>1440</v>
      </c>
      <c r="F259" s="19">
        <f t="shared" si="45"/>
        <v>1200</v>
      </c>
      <c r="G259" s="19">
        <f t="shared" si="46"/>
        <v>1440</v>
      </c>
    </row>
    <row r="260" spans="1:7" s="52" customFormat="1" ht="15.75">
      <c r="A260" s="16">
        <v>224</v>
      </c>
      <c r="B260" s="51" t="s">
        <v>206</v>
      </c>
      <c r="C260" s="33">
        <v>1200</v>
      </c>
      <c r="D260" s="19">
        <f t="shared" ref="D260:D323" si="47">C260*0.2</f>
        <v>240</v>
      </c>
      <c r="E260" s="19">
        <f t="shared" ref="E260:E323" si="48">D260+C260</f>
        <v>1440</v>
      </c>
      <c r="F260" s="19">
        <f t="shared" si="45"/>
        <v>1200</v>
      </c>
      <c r="G260" s="19">
        <f t="shared" si="46"/>
        <v>1440</v>
      </c>
    </row>
    <row r="261" spans="1:7" s="52" customFormat="1" ht="15.75">
      <c r="A261" s="16">
        <v>225</v>
      </c>
      <c r="B261" s="51" t="s">
        <v>217</v>
      </c>
      <c r="C261" s="33">
        <v>600</v>
      </c>
      <c r="D261" s="19">
        <f t="shared" si="47"/>
        <v>120</v>
      </c>
      <c r="E261" s="19">
        <f t="shared" si="48"/>
        <v>720</v>
      </c>
      <c r="F261" s="19">
        <f t="shared" si="45"/>
        <v>600</v>
      </c>
      <c r="G261" s="19">
        <f t="shared" si="46"/>
        <v>720</v>
      </c>
    </row>
    <row r="262" spans="1:7" ht="15.75">
      <c r="A262" s="16">
        <v>226</v>
      </c>
      <c r="B262" s="40" t="s">
        <v>175</v>
      </c>
      <c r="C262" s="18">
        <v>200</v>
      </c>
      <c r="D262" s="19">
        <f t="shared" si="47"/>
        <v>40</v>
      </c>
      <c r="E262" s="19">
        <f t="shared" si="48"/>
        <v>240</v>
      </c>
      <c r="F262" s="19">
        <f t="shared" si="45"/>
        <v>200</v>
      </c>
      <c r="G262" s="19">
        <f t="shared" si="46"/>
        <v>240</v>
      </c>
    </row>
    <row r="263" spans="1:7" ht="15.75">
      <c r="A263" s="16">
        <v>227</v>
      </c>
      <c r="B263" s="40" t="s">
        <v>176</v>
      </c>
      <c r="C263" s="18">
        <v>250</v>
      </c>
      <c r="D263" s="19">
        <f t="shared" si="47"/>
        <v>50</v>
      </c>
      <c r="E263" s="19">
        <f t="shared" si="48"/>
        <v>300</v>
      </c>
      <c r="F263" s="19">
        <f t="shared" si="45"/>
        <v>250</v>
      </c>
      <c r="G263" s="19">
        <f t="shared" si="46"/>
        <v>300</v>
      </c>
    </row>
    <row r="264" spans="1:7" ht="120" customHeight="1">
      <c r="A264" s="14" t="s">
        <v>239</v>
      </c>
      <c r="B264" s="15"/>
      <c r="C264" s="15"/>
      <c r="D264" s="15"/>
      <c r="E264" s="15"/>
      <c r="F264" s="15"/>
      <c r="G264" s="15"/>
    </row>
    <row r="265" spans="1:7" ht="63">
      <c r="A265" s="16">
        <v>228</v>
      </c>
      <c r="B265" s="40" t="s">
        <v>240</v>
      </c>
      <c r="C265" s="18">
        <v>746</v>
      </c>
      <c r="D265" s="19">
        <f t="shared" si="47"/>
        <v>149.20000000000002</v>
      </c>
      <c r="E265" s="19">
        <f t="shared" si="48"/>
        <v>895.2</v>
      </c>
      <c r="F265" s="19">
        <f t="shared" ref="F265:F280" si="49">G265/120*100</f>
        <v>745.83333333333326</v>
      </c>
      <c r="G265" s="19">
        <f t="shared" ref="G265:G280" si="50">MROUND(E265,1)</f>
        <v>895</v>
      </c>
    </row>
    <row r="266" spans="1:7" ht="47.25">
      <c r="A266" s="16">
        <v>229</v>
      </c>
      <c r="B266" s="40" t="s">
        <v>241</v>
      </c>
      <c r="C266" s="18">
        <v>800</v>
      </c>
      <c r="D266" s="19">
        <f t="shared" si="47"/>
        <v>160</v>
      </c>
      <c r="E266" s="19">
        <f t="shared" si="48"/>
        <v>960</v>
      </c>
      <c r="F266" s="19">
        <f t="shared" si="49"/>
        <v>800</v>
      </c>
      <c r="G266" s="19">
        <f t="shared" si="50"/>
        <v>960</v>
      </c>
    </row>
    <row r="267" spans="1:7" ht="31.5">
      <c r="A267" s="16">
        <v>230</v>
      </c>
      <c r="B267" s="40" t="s">
        <v>242</v>
      </c>
      <c r="C267" s="18">
        <v>3000</v>
      </c>
      <c r="D267" s="19">
        <f t="shared" si="47"/>
        <v>600</v>
      </c>
      <c r="E267" s="19">
        <f t="shared" si="48"/>
        <v>3600</v>
      </c>
      <c r="F267" s="19">
        <f t="shared" si="49"/>
        <v>3000</v>
      </c>
      <c r="G267" s="19">
        <f t="shared" si="50"/>
        <v>3600</v>
      </c>
    </row>
    <row r="268" spans="1:7" ht="63">
      <c r="A268" s="16">
        <v>231</v>
      </c>
      <c r="B268" s="40" t="s">
        <v>243</v>
      </c>
      <c r="C268" s="18">
        <v>2100</v>
      </c>
      <c r="D268" s="19">
        <f t="shared" si="47"/>
        <v>420</v>
      </c>
      <c r="E268" s="19">
        <f t="shared" si="48"/>
        <v>2520</v>
      </c>
      <c r="F268" s="19">
        <f t="shared" si="49"/>
        <v>2100</v>
      </c>
      <c r="G268" s="19">
        <f t="shared" si="50"/>
        <v>2520</v>
      </c>
    </row>
    <row r="269" spans="1:7" ht="15.75">
      <c r="A269" s="16">
        <v>232</v>
      </c>
      <c r="B269" s="40" t="s">
        <v>244</v>
      </c>
      <c r="C269" s="18">
        <v>300</v>
      </c>
      <c r="D269" s="19">
        <f t="shared" si="47"/>
        <v>60</v>
      </c>
      <c r="E269" s="19">
        <f t="shared" si="48"/>
        <v>360</v>
      </c>
      <c r="F269" s="19">
        <f t="shared" si="49"/>
        <v>300</v>
      </c>
      <c r="G269" s="19">
        <f t="shared" si="50"/>
        <v>360</v>
      </c>
    </row>
    <row r="270" spans="1:7" ht="15.75">
      <c r="A270" s="16">
        <v>233</v>
      </c>
      <c r="B270" s="40" t="s">
        <v>245</v>
      </c>
      <c r="C270" s="18">
        <v>900</v>
      </c>
      <c r="D270" s="19">
        <f t="shared" si="47"/>
        <v>180</v>
      </c>
      <c r="E270" s="19">
        <f t="shared" si="48"/>
        <v>1080</v>
      </c>
      <c r="F270" s="19">
        <f t="shared" si="49"/>
        <v>900</v>
      </c>
      <c r="G270" s="19">
        <f t="shared" si="50"/>
        <v>1080</v>
      </c>
    </row>
    <row r="271" spans="1:7" ht="15.75">
      <c r="A271" s="16">
        <v>234</v>
      </c>
      <c r="B271" s="40" t="s">
        <v>246</v>
      </c>
      <c r="C271" s="18">
        <v>300</v>
      </c>
      <c r="D271" s="19">
        <f t="shared" si="47"/>
        <v>60</v>
      </c>
      <c r="E271" s="19">
        <f t="shared" si="48"/>
        <v>360</v>
      </c>
      <c r="F271" s="19">
        <f t="shared" si="49"/>
        <v>300</v>
      </c>
      <c r="G271" s="19">
        <f t="shared" si="50"/>
        <v>360</v>
      </c>
    </row>
    <row r="272" spans="1:7" ht="31.5">
      <c r="A272" s="16">
        <v>235</v>
      </c>
      <c r="B272" s="40" t="s">
        <v>171</v>
      </c>
      <c r="C272" s="18">
        <v>800</v>
      </c>
      <c r="D272" s="19">
        <f t="shared" si="47"/>
        <v>160</v>
      </c>
      <c r="E272" s="19">
        <f t="shared" si="48"/>
        <v>960</v>
      </c>
      <c r="F272" s="19">
        <f t="shared" si="49"/>
        <v>800</v>
      </c>
      <c r="G272" s="19">
        <f t="shared" si="50"/>
        <v>960</v>
      </c>
    </row>
    <row r="273" spans="1:7" ht="15.75">
      <c r="A273" s="16">
        <v>236</v>
      </c>
      <c r="B273" s="40" t="s">
        <v>247</v>
      </c>
      <c r="C273" s="18">
        <v>600</v>
      </c>
      <c r="D273" s="19">
        <f t="shared" si="47"/>
        <v>120</v>
      </c>
      <c r="E273" s="19">
        <f t="shared" si="48"/>
        <v>720</v>
      </c>
      <c r="F273" s="19">
        <f t="shared" si="49"/>
        <v>600</v>
      </c>
      <c r="G273" s="19">
        <f t="shared" si="50"/>
        <v>720</v>
      </c>
    </row>
    <row r="274" spans="1:7" s="52" customFormat="1" ht="15.75">
      <c r="A274" s="16">
        <v>237</v>
      </c>
      <c r="B274" s="51" t="s">
        <v>205</v>
      </c>
      <c r="C274" s="33">
        <v>1200</v>
      </c>
      <c r="D274" s="19">
        <f t="shared" si="47"/>
        <v>240</v>
      </c>
      <c r="E274" s="19">
        <f t="shared" si="48"/>
        <v>1440</v>
      </c>
      <c r="F274" s="19">
        <f t="shared" si="49"/>
        <v>1200</v>
      </c>
      <c r="G274" s="19">
        <f t="shared" si="50"/>
        <v>1440</v>
      </c>
    </row>
    <row r="275" spans="1:7" s="52" customFormat="1" ht="15.75">
      <c r="A275" s="16">
        <v>238</v>
      </c>
      <c r="B275" s="51" t="s">
        <v>206</v>
      </c>
      <c r="C275" s="33">
        <v>1200</v>
      </c>
      <c r="D275" s="19">
        <f t="shared" si="47"/>
        <v>240</v>
      </c>
      <c r="E275" s="19">
        <f t="shared" si="48"/>
        <v>1440</v>
      </c>
      <c r="F275" s="19">
        <f t="shared" si="49"/>
        <v>1200</v>
      </c>
      <c r="G275" s="19">
        <f t="shared" si="50"/>
        <v>1440</v>
      </c>
    </row>
    <row r="276" spans="1:7" ht="15.75">
      <c r="A276" s="16">
        <v>239</v>
      </c>
      <c r="B276" s="40" t="s">
        <v>248</v>
      </c>
      <c r="C276" s="18">
        <v>600</v>
      </c>
      <c r="D276" s="19">
        <f t="shared" si="47"/>
        <v>120</v>
      </c>
      <c r="E276" s="19">
        <f t="shared" si="48"/>
        <v>720</v>
      </c>
      <c r="F276" s="19">
        <f t="shared" si="49"/>
        <v>600</v>
      </c>
      <c r="G276" s="19">
        <f t="shared" si="50"/>
        <v>720</v>
      </c>
    </row>
    <row r="277" spans="1:7" ht="15.75">
      <c r="A277" s="16">
        <v>240</v>
      </c>
      <c r="B277" s="40" t="s">
        <v>197</v>
      </c>
      <c r="C277" s="18">
        <v>600</v>
      </c>
      <c r="D277" s="19">
        <f t="shared" si="47"/>
        <v>120</v>
      </c>
      <c r="E277" s="19">
        <f t="shared" si="48"/>
        <v>720</v>
      </c>
      <c r="F277" s="19">
        <f t="shared" si="49"/>
        <v>600</v>
      </c>
      <c r="G277" s="19">
        <f t="shared" si="50"/>
        <v>720</v>
      </c>
    </row>
    <row r="278" spans="1:7" ht="15.75">
      <c r="A278" s="16">
        <v>241</v>
      </c>
      <c r="B278" s="40" t="s">
        <v>249</v>
      </c>
      <c r="C278" s="18">
        <v>600</v>
      </c>
      <c r="D278" s="19">
        <f t="shared" si="47"/>
        <v>120</v>
      </c>
      <c r="E278" s="19">
        <f t="shared" si="48"/>
        <v>720</v>
      </c>
      <c r="F278" s="19">
        <f t="shared" si="49"/>
        <v>600</v>
      </c>
      <c r="G278" s="19">
        <f t="shared" si="50"/>
        <v>720</v>
      </c>
    </row>
    <row r="279" spans="1:7" ht="15.75">
      <c r="A279" s="16">
        <v>242</v>
      </c>
      <c r="B279" s="40" t="s">
        <v>250</v>
      </c>
      <c r="C279" s="18">
        <v>150</v>
      </c>
      <c r="D279" s="19">
        <f t="shared" si="47"/>
        <v>30</v>
      </c>
      <c r="E279" s="19">
        <f t="shared" si="48"/>
        <v>180</v>
      </c>
      <c r="F279" s="19">
        <f t="shared" si="49"/>
        <v>150</v>
      </c>
      <c r="G279" s="19">
        <f t="shared" si="50"/>
        <v>180</v>
      </c>
    </row>
    <row r="280" spans="1:7" ht="15.75">
      <c r="A280" s="16">
        <v>243</v>
      </c>
      <c r="B280" s="40" t="s">
        <v>251</v>
      </c>
      <c r="C280" s="18">
        <v>150</v>
      </c>
      <c r="D280" s="19">
        <f t="shared" si="47"/>
        <v>30</v>
      </c>
      <c r="E280" s="19">
        <f t="shared" si="48"/>
        <v>180</v>
      </c>
      <c r="F280" s="19">
        <f t="shared" si="49"/>
        <v>150</v>
      </c>
      <c r="G280" s="19">
        <f t="shared" si="50"/>
        <v>180</v>
      </c>
    </row>
    <row r="281" spans="1:7" ht="15.75" customHeight="1">
      <c r="A281" s="42" t="s">
        <v>252</v>
      </c>
      <c r="B281" s="43"/>
      <c r="C281" s="43"/>
      <c r="D281" s="43"/>
      <c r="E281" s="43"/>
      <c r="F281" s="43"/>
      <c r="G281" s="43"/>
    </row>
    <row r="282" spans="1:7" ht="15.75">
      <c r="A282" s="16">
        <v>244</v>
      </c>
      <c r="B282" s="40" t="s">
        <v>253</v>
      </c>
      <c r="C282" s="18">
        <v>160</v>
      </c>
      <c r="D282" s="19">
        <f t="shared" si="47"/>
        <v>32</v>
      </c>
      <c r="E282" s="19">
        <f t="shared" si="48"/>
        <v>192</v>
      </c>
      <c r="F282" s="19">
        <f t="shared" ref="F282:F291" si="51">G282/120*100</f>
        <v>160</v>
      </c>
      <c r="G282" s="19">
        <f t="shared" ref="G282:G291" si="52">MROUND(E282,1)</f>
        <v>192</v>
      </c>
    </row>
    <row r="283" spans="1:7" ht="15.75">
      <c r="A283" s="16">
        <v>245</v>
      </c>
      <c r="B283" s="40" t="s">
        <v>254</v>
      </c>
      <c r="C283" s="18">
        <v>550</v>
      </c>
      <c r="D283" s="19">
        <f t="shared" si="47"/>
        <v>110</v>
      </c>
      <c r="E283" s="19">
        <f t="shared" si="48"/>
        <v>660</v>
      </c>
      <c r="F283" s="19">
        <f t="shared" si="51"/>
        <v>550</v>
      </c>
      <c r="G283" s="19">
        <f t="shared" si="52"/>
        <v>660</v>
      </c>
    </row>
    <row r="284" spans="1:7" ht="31.5">
      <c r="A284" s="16">
        <v>246</v>
      </c>
      <c r="B284" s="40" t="s">
        <v>255</v>
      </c>
      <c r="C284" s="18">
        <v>100</v>
      </c>
      <c r="D284" s="19">
        <f t="shared" si="47"/>
        <v>20</v>
      </c>
      <c r="E284" s="19">
        <f t="shared" si="48"/>
        <v>120</v>
      </c>
      <c r="F284" s="19">
        <f t="shared" si="51"/>
        <v>100</v>
      </c>
      <c r="G284" s="19">
        <f t="shared" si="52"/>
        <v>120</v>
      </c>
    </row>
    <row r="285" spans="1:7" ht="15.75">
      <c r="A285" s="16">
        <v>247</v>
      </c>
      <c r="B285" s="40" t="s">
        <v>256</v>
      </c>
      <c r="C285" s="18">
        <v>250</v>
      </c>
      <c r="D285" s="19">
        <f t="shared" si="47"/>
        <v>50</v>
      </c>
      <c r="E285" s="19">
        <f t="shared" si="48"/>
        <v>300</v>
      </c>
      <c r="F285" s="19">
        <f t="shared" si="51"/>
        <v>250</v>
      </c>
      <c r="G285" s="19">
        <f t="shared" si="52"/>
        <v>300</v>
      </c>
    </row>
    <row r="286" spans="1:7" ht="15.75">
      <c r="A286" s="16">
        <v>248</v>
      </c>
      <c r="B286" s="40" t="s">
        <v>257</v>
      </c>
      <c r="C286" s="18">
        <v>160</v>
      </c>
      <c r="D286" s="19">
        <f t="shared" si="47"/>
        <v>32</v>
      </c>
      <c r="E286" s="19">
        <f t="shared" si="48"/>
        <v>192</v>
      </c>
      <c r="F286" s="19">
        <f t="shared" si="51"/>
        <v>160</v>
      </c>
      <c r="G286" s="19">
        <f t="shared" si="52"/>
        <v>192</v>
      </c>
    </row>
    <row r="287" spans="1:7" ht="15.75">
      <c r="A287" s="16">
        <v>249</v>
      </c>
      <c r="B287" s="40" t="s">
        <v>258</v>
      </c>
      <c r="C287" s="18">
        <v>100</v>
      </c>
      <c r="D287" s="19">
        <f t="shared" si="47"/>
        <v>20</v>
      </c>
      <c r="E287" s="19">
        <f t="shared" si="48"/>
        <v>120</v>
      </c>
      <c r="F287" s="19">
        <f t="shared" si="51"/>
        <v>100</v>
      </c>
      <c r="G287" s="19">
        <f t="shared" si="52"/>
        <v>120</v>
      </c>
    </row>
    <row r="288" spans="1:7" ht="15.75">
      <c r="A288" s="16">
        <v>250</v>
      </c>
      <c r="B288" s="40" t="s">
        <v>259</v>
      </c>
      <c r="C288" s="18">
        <v>160</v>
      </c>
      <c r="D288" s="19">
        <f t="shared" si="47"/>
        <v>32</v>
      </c>
      <c r="E288" s="19">
        <f t="shared" si="48"/>
        <v>192</v>
      </c>
      <c r="F288" s="19">
        <f t="shared" si="51"/>
        <v>160</v>
      </c>
      <c r="G288" s="19">
        <f t="shared" si="52"/>
        <v>192</v>
      </c>
    </row>
    <row r="289" spans="1:7" ht="15.75">
      <c r="A289" s="16">
        <v>251</v>
      </c>
      <c r="B289" s="40" t="s">
        <v>260</v>
      </c>
      <c r="C289" s="18">
        <v>100</v>
      </c>
      <c r="D289" s="19">
        <f t="shared" si="47"/>
        <v>20</v>
      </c>
      <c r="E289" s="19">
        <f t="shared" si="48"/>
        <v>120</v>
      </c>
      <c r="F289" s="19">
        <f t="shared" si="51"/>
        <v>100</v>
      </c>
      <c r="G289" s="19">
        <f t="shared" si="52"/>
        <v>120</v>
      </c>
    </row>
    <row r="290" spans="1:7" ht="15.75">
      <c r="A290" s="16">
        <v>252</v>
      </c>
      <c r="B290" s="40" t="s">
        <v>261</v>
      </c>
      <c r="C290" s="18">
        <v>100</v>
      </c>
      <c r="D290" s="19">
        <f t="shared" si="47"/>
        <v>20</v>
      </c>
      <c r="E290" s="19">
        <f t="shared" si="48"/>
        <v>120</v>
      </c>
      <c r="F290" s="19">
        <f t="shared" si="51"/>
        <v>100</v>
      </c>
      <c r="G290" s="19">
        <f t="shared" si="52"/>
        <v>120</v>
      </c>
    </row>
    <row r="291" spans="1:7" ht="15.75">
      <c r="A291" s="16">
        <v>253</v>
      </c>
      <c r="B291" s="40" t="s">
        <v>262</v>
      </c>
      <c r="C291" s="18">
        <v>100</v>
      </c>
      <c r="D291" s="19">
        <f t="shared" si="47"/>
        <v>20</v>
      </c>
      <c r="E291" s="19">
        <f t="shared" si="48"/>
        <v>120</v>
      </c>
      <c r="F291" s="19">
        <f t="shared" si="51"/>
        <v>100</v>
      </c>
      <c r="G291" s="19">
        <f t="shared" si="52"/>
        <v>120</v>
      </c>
    </row>
    <row r="292" spans="1:7" ht="15.75" customHeight="1">
      <c r="A292" s="42" t="s">
        <v>263</v>
      </c>
      <c r="B292" s="43"/>
      <c r="C292" s="43"/>
      <c r="D292" s="43"/>
      <c r="E292" s="43"/>
      <c r="F292" s="43"/>
      <c r="G292" s="43"/>
    </row>
    <row r="293" spans="1:7" ht="31.5">
      <c r="A293" s="16">
        <v>254</v>
      </c>
      <c r="B293" s="40" t="s">
        <v>264</v>
      </c>
      <c r="C293" s="18">
        <v>250</v>
      </c>
      <c r="D293" s="19">
        <f t="shared" si="47"/>
        <v>50</v>
      </c>
      <c r="E293" s="19">
        <f t="shared" si="48"/>
        <v>300</v>
      </c>
      <c r="F293" s="19">
        <f t="shared" ref="F293:F306" si="53">G293/120*100</f>
        <v>250</v>
      </c>
      <c r="G293" s="19">
        <f t="shared" ref="G293:G306" si="54">MROUND(E293,1)</f>
        <v>300</v>
      </c>
    </row>
    <row r="294" spans="1:7" ht="15.75">
      <c r="A294" s="16">
        <v>255</v>
      </c>
      <c r="B294" s="40" t="s">
        <v>265</v>
      </c>
      <c r="C294" s="18">
        <v>100</v>
      </c>
      <c r="D294" s="19">
        <f t="shared" si="47"/>
        <v>20</v>
      </c>
      <c r="E294" s="19">
        <f t="shared" si="48"/>
        <v>120</v>
      </c>
      <c r="F294" s="19">
        <f t="shared" si="53"/>
        <v>100</v>
      </c>
      <c r="G294" s="19">
        <f t="shared" si="54"/>
        <v>120</v>
      </c>
    </row>
    <row r="295" spans="1:7" ht="15.75">
      <c r="A295" s="16">
        <v>256</v>
      </c>
      <c r="B295" s="40" t="s">
        <v>266</v>
      </c>
      <c r="C295" s="18">
        <v>150</v>
      </c>
      <c r="D295" s="19">
        <f t="shared" si="47"/>
        <v>30</v>
      </c>
      <c r="E295" s="19">
        <f t="shared" si="48"/>
        <v>180</v>
      </c>
      <c r="F295" s="19">
        <f t="shared" si="53"/>
        <v>150</v>
      </c>
      <c r="G295" s="19">
        <f t="shared" si="54"/>
        <v>180</v>
      </c>
    </row>
    <row r="296" spans="1:7" ht="15.75">
      <c r="A296" s="16">
        <v>257</v>
      </c>
      <c r="B296" s="40" t="s">
        <v>267</v>
      </c>
      <c r="C296" s="18">
        <v>250</v>
      </c>
      <c r="D296" s="19">
        <f t="shared" si="47"/>
        <v>50</v>
      </c>
      <c r="E296" s="19">
        <f t="shared" si="48"/>
        <v>300</v>
      </c>
      <c r="F296" s="19">
        <f t="shared" si="53"/>
        <v>250</v>
      </c>
      <c r="G296" s="19">
        <f t="shared" si="54"/>
        <v>300</v>
      </c>
    </row>
    <row r="297" spans="1:7" ht="15.75">
      <c r="A297" s="16">
        <v>258</v>
      </c>
      <c r="B297" s="40" t="s">
        <v>268</v>
      </c>
      <c r="C297" s="18">
        <v>150</v>
      </c>
      <c r="D297" s="19">
        <f t="shared" si="47"/>
        <v>30</v>
      </c>
      <c r="E297" s="19">
        <f t="shared" si="48"/>
        <v>180</v>
      </c>
      <c r="F297" s="19">
        <f t="shared" si="53"/>
        <v>150</v>
      </c>
      <c r="G297" s="19">
        <f t="shared" si="54"/>
        <v>180</v>
      </c>
    </row>
    <row r="298" spans="1:7" ht="15.75">
      <c r="A298" s="16">
        <v>259</v>
      </c>
      <c r="B298" s="40" t="s">
        <v>269</v>
      </c>
      <c r="C298" s="18">
        <v>200</v>
      </c>
      <c r="D298" s="19">
        <f t="shared" si="47"/>
        <v>40</v>
      </c>
      <c r="E298" s="19">
        <f t="shared" si="48"/>
        <v>240</v>
      </c>
      <c r="F298" s="19">
        <f t="shared" si="53"/>
        <v>200</v>
      </c>
      <c r="G298" s="19">
        <f t="shared" si="54"/>
        <v>240</v>
      </c>
    </row>
    <row r="299" spans="1:7" ht="15.75">
      <c r="A299" s="16">
        <v>260</v>
      </c>
      <c r="B299" s="40" t="s">
        <v>270</v>
      </c>
      <c r="C299" s="18">
        <v>150</v>
      </c>
      <c r="D299" s="19">
        <f t="shared" si="47"/>
        <v>30</v>
      </c>
      <c r="E299" s="19">
        <f t="shared" si="48"/>
        <v>180</v>
      </c>
      <c r="F299" s="19">
        <f t="shared" si="53"/>
        <v>150</v>
      </c>
      <c r="G299" s="19">
        <f t="shared" si="54"/>
        <v>180</v>
      </c>
    </row>
    <row r="300" spans="1:7" ht="15.75">
      <c r="A300" s="16">
        <v>261</v>
      </c>
      <c r="B300" s="40" t="s">
        <v>271</v>
      </c>
      <c r="C300" s="18">
        <v>300</v>
      </c>
      <c r="D300" s="19">
        <f t="shared" si="47"/>
        <v>60</v>
      </c>
      <c r="E300" s="19">
        <f t="shared" si="48"/>
        <v>360</v>
      </c>
      <c r="F300" s="19">
        <f t="shared" si="53"/>
        <v>300</v>
      </c>
      <c r="G300" s="19">
        <f t="shared" si="54"/>
        <v>360</v>
      </c>
    </row>
    <row r="301" spans="1:7" ht="15.75">
      <c r="A301" s="16">
        <v>262</v>
      </c>
      <c r="B301" s="40" t="s">
        <v>272</v>
      </c>
      <c r="C301" s="18">
        <v>250</v>
      </c>
      <c r="D301" s="19">
        <f t="shared" si="47"/>
        <v>50</v>
      </c>
      <c r="E301" s="19">
        <f t="shared" si="48"/>
        <v>300</v>
      </c>
      <c r="F301" s="19">
        <f t="shared" si="53"/>
        <v>250</v>
      </c>
      <c r="G301" s="19">
        <f t="shared" si="54"/>
        <v>300</v>
      </c>
    </row>
    <row r="302" spans="1:7" ht="15.75">
      <c r="A302" s="16">
        <v>263</v>
      </c>
      <c r="B302" s="40" t="s">
        <v>273</v>
      </c>
      <c r="C302" s="18">
        <v>150</v>
      </c>
      <c r="D302" s="19">
        <f t="shared" si="47"/>
        <v>30</v>
      </c>
      <c r="E302" s="19">
        <f t="shared" si="48"/>
        <v>180</v>
      </c>
      <c r="F302" s="19">
        <f t="shared" si="53"/>
        <v>150</v>
      </c>
      <c r="G302" s="19">
        <f t="shared" si="54"/>
        <v>180</v>
      </c>
    </row>
    <row r="303" spans="1:7" ht="15.75">
      <c r="A303" s="16">
        <v>264</v>
      </c>
      <c r="B303" s="40" t="s">
        <v>274</v>
      </c>
      <c r="C303" s="18">
        <v>310</v>
      </c>
      <c r="D303" s="19">
        <f t="shared" si="47"/>
        <v>62</v>
      </c>
      <c r="E303" s="19">
        <f t="shared" si="48"/>
        <v>372</v>
      </c>
      <c r="F303" s="19">
        <f t="shared" si="53"/>
        <v>310</v>
      </c>
      <c r="G303" s="19">
        <f t="shared" si="54"/>
        <v>372</v>
      </c>
    </row>
    <row r="304" spans="1:7" ht="15.75">
      <c r="A304" s="16">
        <v>265</v>
      </c>
      <c r="B304" s="40" t="s">
        <v>275</v>
      </c>
      <c r="C304" s="18">
        <v>310</v>
      </c>
      <c r="D304" s="19">
        <f t="shared" si="47"/>
        <v>62</v>
      </c>
      <c r="E304" s="19">
        <f t="shared" si="48"/>
        <v>372</v>
      </c>
      <c r="F304" s="19">
        <f t="shared" si="53"/>
        <v>310</v>
      </c>
      <c r="G304" s="19">
        <f t="shared" si="54"/>
        <v>372</v>
      </c>
    </row>
    <row r="305" spans="1:7" ht="15.75">
      <c r="A305" s="16">
        <v>266</v>
      </c>
      <c r="B305" s="40" t="s">
        <v>175</v>
      </c>
      <c r="C305" s="18">
        <v>200</v>
      </c>
      <c r="D305" s="19">
        <f t="shared" si="47"/>
        <v>40</v>
      </c>
      <c r="E305" s="19">
        <f t="shared" si="48"/>
        <v>240</v>
      </c>
      <c r="F305" s="19">
        <f t="shared" si="53"/>
        <v>200</v>
      </c>
      <c r="G305" s="19">
        <f t="shared" si="54"/>
        <v>240</v>
      </c>
    </row>
    <row r="306" spans="1:7" ht="15" customHeight="1">
      <c r="A306" s="16">
        <v>267</v>
      </c>
      <c r="B306" s="40" t="s">
        <v>176</v>
      </c>
      <c r="C306" s="18">
        <v>250</v>
      </c>
      <c r="D306" s="19">
        <f t="shared" si="47"/>
        <v>50</v>
      </c>
      <c r="E306" s="19">
        <f t="shared" si="48"/>
        <v>300</v>
      </c>
      <c r="F306" s="19">
        <f t="shared" si="53"/>
        <v>250</v>
      </c>
      <c r="G306" s="19">
        <f t="shared" si="54"/>
        <v>300</v>
      </c>
    </row>
    <row r="307" spans="1:7" ht="76.5" customHeight="1">
      <c r="A307" s="14" t="s">
        <v>276</v>
      </c>
      <c r="B307" s="15"/>
      <c r="C307" s="15"/>
      <c r="D307" s="15"/>
      <c r="E307" s="15"/>
      <c r="F307" s="15"/>
      <c r="G307" s="15"/>
    </row>
    <row r="308" spans="1:7" ht="47.25">
      <c r="A308" s="16">
        <v>268</v>
      </c>
      <c r="B308" s="40" t="s">
        <v>277</v>
      </c>
      <c r="C308" s="18">
        <v>800</v>
      </c>
      <c r="D308" s="19">
        <f t="shared" si="47"/>
        <v>160</v>
      </c>
      <c r="E308" s="19">
        <f t="shared" si="48"/>
        <v>960</v>
      </c>
      <c r="F308" s="19">
        <f>G308/120*100</f>
        <v>800</v>
      </c>
      <c r="G308" s="19">
        <f>MROUND(E308,1)</f>
        <v>960</v>
      </c>
    </row>
    <row r="309" spans="1:7" ht="15.75">
      <c r="A309" s="16">
        <v>269</v>
      </c>
      <c r="B309" s="40" t="s">
        <v>153</v>
      </c>
      <c r="C309" s="18">
        <v>160</v>
      </c>
      <c r="D309" s="19">
        <f t="shared" si="47"/>
        <v>32</v>
      </c>
      <c r="E309" s="19">
        <f t="shared" si="48"/>
        <v>192</v>
      </c>
      <c r="F309" s="19">
        <f>G309/120*100</f>
        <v>160</v>
      </c>
      <c r="G309" s="19">
        <f>MROUND(E309,1)</f>
        <v>192</v>
      </c>
    </row>
    <row r="310" spans="1:7" ht="15.75">
      <c r="A310" s="16">
        <v>270</v>
      </c>
      <c r="B310" s="40" t="s">
        <v>278</v>
      </c>
      <c r="C310" s="18">
        <v>380</v>
      </c>
      <c r="D310" s="19">
        <f t="shared" si="47"/>
        <v>76</v>
      </c>
      <c r="E310" s="19">
        <f t="shared" si="48"/>
        <v>456</v>
      </c>
      <c r="F310" s="19">
        <f>G310/120*100</f>
        <v>380</v>
      </c>
      <c r="G310" s="19">
        <f>MROUND(E310,1)</f>
        <v>456</v>
      </c>
    </row>
    <row r="311" spans="1:7" ht="15.75" customHeight="1">
      <c r="A311" s="42" t="s">
        <v>279</v>
      </c>
      <c r="B311" s="43"/>
      <c r="C311" s="43"/>
      <c r="D311" s="43"/>
      <c r="E311" s="43"/>
      <c r="F311" s="43"/>
      <c r="G311" s="44"/>
    </row>
    <row r="312" spans="1:7" ht="15.75">
      <c r="A312" s="16">
        <v>271</v>
      </c>
      <c r="B312" s="40" t="s">
        <v>280</v>
      </c>
      <c r="C312" s="18">
        <v>150</v>
      </c>
      <c r="D312" s="19">
        <f t="shared" si="47"/>
        <v>30</v>
      </c>
      <c r="E312" s="19">
        <f t="shared" si="48"/>
        <v>180</v>
      </c>
      <c r="F312" s="19">
        <f t="shared" ref="F312:F325" si="55">G312/120*100</f>
        <v>150</v>
      </c>
      <c r="G312" s="19">
        <f t="shared" ref="G312:G325" si="56">MROUND(E312,1)</f>
        <v>180</v>
      </c>
    </row>
    <row r="313" spans="1:7" ht="15.75">
      <c r="A313" s="16">
        <v>272</v>
      </c>
      <c r="B313" s="40" t="s">
        <v>281</v>
      </c>
      <c r="C313" s="18">
        <v>150</v>
      </c>
      <c r="D313" s="19">
        <f t="shared" si="47"/>
        <v>30</v>
      </c>
      <c r="E313" s="19">
        <f t="shared" si="48"/>
        <v>180</v>
      </c>
      <c r="F313" s="19">
        <f t="shared" si="55"/>
        <v>150</v>
      </c>
      <c r="G313" s="19">
        <f t="shared" si="56"/>
        <v>180</v>
      </c>
    </row>
    <row r="314" spans="1:7" ht="15.75">
      <c r="A314" s="16">
        <v>273</v>
      </c>
      <c r="B314" s="40" t="s">
        <v>282</v>
      </c>
      <c r="C314" s="18">
        <v>100</v>
      </c>
      <c r="D314" s="19">
        <f t="shared" si="47"/>
        <v>20</v>
      </c>
      <c r="E314" s="19">
        <f t="shared" si="48"/>
        <v>120</v>
      </c>
      <c r="F314" s="19">
        <f t="shared" si="55"/>
        <v>100</v>
      </c>
      <c r="G314" s="19">
        <f t="shared" si="56"/>
        <v>120</v>
      </c>
    </row>
    <row r="315" spans="1:7" ht="15.75">
      <c r="A315" s="16">
        <v>274</v>
      </c>
      <c r="B315" s="40" t="s">
        <v>283</v>
      </c>
      <c r="C315" s="18">
        <v>350</v>
      </c>
      <c r="D315" s="19">
        <f t="shared" si="47"/>
        <v>70</v>
      </c>
      <c r="E315" s="19">
        <f t="shared" si="48"/>
        <v>420</v>
      </c>
      <c r="F315" s="19">
        <f t="shared" si="55"/>
        <v>350</v>
      </c>
      <c r="G315" s="19">
        <f t="shared" si="56"/>
        <v>420</v>
      </c>
    </row>
    <row r="316" spans="1:7" ht="15.75">
      <c r="A316" s="16">
        <v>275</v>
      </c>
      <c r="B316" s="40" t="s">
        <v>284</v>
      </c>
      <c r="C316" s="18">
        <v>200</v>
      </c>
      <c r="D316" s="19">
        <f t="shared" si="47"/>
        <v>40</v>
      </c>
      <c r="E316" s="19">
        <f t="shared" si="48"/>
        <v>240</v>
      </c>
      <c r="F316" s="19">
        <f t="shared" si="55"/>
        <v>200</v>
      </c>
      <c r="G316" s="19">
        <f t="shared" si="56"/>
        <v>240</v>
      </c>
    </row>
    <row r="317" spans="1:7" ht="15.75">
      <c r="A317" s="16">
        <v>276</v>
      </c>
      <c r="B317" s="40" t="s">
        <v>285</v>
      </c>
      <c r="C317" s="18">
        <v>100</v>
      </c>
      <c r="D317" s="19">
        <f t="shared" si="47"/>
        <v>20</v>
      </c>
      <c r="E317" s="19">
        <f t="shared" si="48"/>
        <v>120</v>
      </c>
      <c r="F317" s="19">
        <f t="shared" si="55"/>
        <v>100</v>
      </c>
      <c r="G317" s="19">
        <f t="shared" si="56"/>
        <v>120</v>
      </c>
    </row>
    <row r="318" spans="1:7" ht="31.5">
      <c r="A318" s="16">
        <v>277</v>
      </c>
      <c r="B318" s="40" t="s">
        <v>171</v>
      </c>
      <c r="C318" s="18">
        <v>800</v>
      </c>
      <c r="D318" s="19">
        <f t="shared" si="47"/>
        <v>160</v>
      </c>
      <c r="E318" s="19">
        <f t="shared" si="48"/>
        <v>960</v>
      </c>
      <c r="F318" s="19">
        <f t="shared" si="55"/>
        <v>800</v>
      </c>
      <c r="G318" s="19">
        <f t="shared" si="56"/>
        <v>960</v>
      </c>
    </row>
    <row r="319" spans="1:7" ht="15.75">
      <c r="A319" s="16">
        <v>278</v>
      </c>
      <c r="B319" s="40" t="s">
        <v>286</v>
      </c>
      <c r="C319" s="18">
        <v>600</v>
      </c>
      <c r="D319" s="19">
        <f t="shared" si="47"/>
        <v>120</v>
      </c>
      <c r="E319" s="19">
        <f t="shared" si="48"/>
        <v>720</v>
      </c>
      <c r="F319" s="19">
        <f t="shared" si="55"/>
        <v>600</v>
      </c>
      <c r="G319" s="19">
        <f t="shared" si="56"/>
        <v>720</v>
      </c>
    </row>
    <row r="320" spans="1:7" s="52" customFormat="1" ht="15.75">
      <c r="A320" s="16">
        <v>279</v>
      </c>
      <c r="B320" s="51" t="s">
        <v>205</v>
      </c>
      <c r="C320" s="33">
        <v>1200</v>
      </c>
      <c r="D320" s="19">
        <f t="shared" si="47"/>
        <v>240</v>
      </c>
      <c r="E320" s="19">
        <f t="shared" si="48"/>
        <v>1440</v>
      </c>
      <c r="F320" s="19">
        <f t="shared" si="55"/>
        <v>1200</v>
      </c>
      <c r="G320" s="19">
        <f t="shared" si="56"/>
        <v>1440</v>
      </c>
    </row>
    <row r="321" spans="1:7" s="52" customFormat="1" ht="15.75">
      <c r="A321" s="16">
        <v>280</v>
      </c>
      <c r="B321" s="51" t="s">
        <v>206</v>
      </c>
      <c r="C321" s="33">
        <v>1200</v>
      </c>
      <c r="D321" s="19">
        <f t="shared" si="47"/>
        <v>240</v>
      </c>
      <c r="E321" s="19">
        <f t="shared" si="48"/>
        <v>1440</v>
      </c>
      <c r="F321" s="19">
        <f t="shared" si="55"/>
        <v>1200</v>
      </c>
      <c r="G321" s="19">
        <f t="shared" si="56"/>
        <v>1440</v>
      </c>
    </row>
    <row r="322" spans="1:7" s="52" customFormat="1" ht="15.75">
      <c r="A322" s="16">
        <v>281</v>
      </c>
      <c r="B322" s="51" t="s">
        <v>217</v>
      </c>
      <c r="C322" s="33">
        <v>600</v>
      </c>
      <c r="D322" s="19">
        <f t="shared" si="47"/>
        <v>120</v>
      </c>
      <c r="E322" s="19">
        <f t="shared" si="48"/>
        <v>720</v>
      </c>
      <c r="F322" s="19">
        <f t="shared" si="55"/>
        <v>600</v>
      </c>
      <c r="G322" s="19">
        <f t="shared" si="56"/>
        <v>720</v>
      </c>
    </row>
    <row r="323" spans="1:7" ht="15.75">
      <c r="A323" s="16">
        <v>282</v>
      </c>
      <c r="B323" s="40" t="s">
        <v>248</v>
      </c>
      <c r="C323" s="18">
        <v>600</v>
      </c>
      <c r="D323" s="19">
        <f t="shared" si="47"/>
        <v>120</v>
      </c>
      <c r="E323" s="19">
        <f t="shared" si="48"/>
        <v>720</v>
      </c>
      <c r="F323" s="19">
        <f t="shared" si="55"/>
        <v>600</v>
      </c>
      <c r="G323" s="19">
        <f t="shared" si="56"/>
        <v>720</v>
      </c>
    </row>
    <row r="324" spans="1:7" ht="15.75">
      <c r="A324" s="16">
        <v>283</v>
      </c>
      <c r="B324" s="40" t="s">
        <v>175</v>
      </c>
      <c r="C324" s="18">
        <v>200</v>
      </c>
      <c r="D324" s="19">
        <f t="shared" ref="D324:D387" si="57">C324*0.2</f>
        <v>40</v>
      </c>
      <c r="E324" s="19">
        <f t="shared" ref="E324:E387" si="58">D324+C324</f>
        <v>240</v>
      </c>
      <c r="F324" s="19">
        <f t="shared" si="55"/>
        <v>200</v>
      </c>
      <c r="G324" s="19">
        <f t="shared" si="56"/>
        <v>240</v>
      </c>
    </row>
    <row r="325" spans="1:7" ht="15.75">
      <c r="A325" s="16">
        <v>284</v>
      </c>
      <c r="B325" s="40" t="s">
        <v>176</v>
      </c>
      <c r="C325" s="18">
        <v>250</v>
      </c>
      <c r="D325" s="19">
        <f t="shared" si="57"/>
        <v>50</v>
      </c>
      <c r="E325" s="19">
        <f t="shared" si="58"/>
        <v>300</v>
      </c>
      <c r="F325" s="19">
        <f t="shared" si="55"/>
        <v>250</v>
      </c>
      <c r="G325" s="19">
        <f t="shared" si="56"/>
        <v>300</v>
      </c>
    </row>
    <row r="326" spans="1:7" ht="107.25" customHeight="1">
      <c r="A326" s="14" t="s">
        <v>287</v>
      </c>
      <c r="B326" s="15"/>
      <c r="C326" s="15"/>
      <c r="D326" s="15"/>
      <c r="E326" s="15"/>
      <c r="F326" s="15"/>
      <c r="G326" s="15"/>
    </row>
    <row r="327" spans="1:7" ht="31.5">
      <c r="A327" s="16">
        <v>285</v>
      </c>
      <c r="B327" s="40" t="s">
        <v>288</v>
      </c>
      <c r="C327" s="18">
        <v>140</v>
      </c>
      <c r="D327" s="19">
        <f t="shared" si="57"/>
        <v>28</v>
      </c>
      <c r="E327" s="19">
        <f t="shared" si="58"/>
        <v>168</v>
      </c>
      <c r="F327" s="19">
        <f t="shared" ref="F327:F345" si="59">G327/120*100</f>
        <v>140</v>
      </c>
      <c r="G327" s="19">
        <f t="shared" ref="G327:G345" si="60">MROUND(E327,1)</f>
        <v>168</v>
      </c>
    </row>
    <row r="328" spans="1:7" ht="15.75">
      <c r="A328" s="16">
        <v>286</v>
      </c>
      <c r="B328" s="40" t="s">
        <v>289</v>
      </c>
      <c r="C328" s="18">
        <v>150</v>
      </c>
      <c r="D328" s="19">
        <f t="shared" si="57"/>
        <v>30</v>
      </c>
      <c r="E328" s="19">
        <f t="shared" si="58"/>
        <v>180</v>
      </c>
      <c r="F328" s="19">
        <f t="shared" si="59"/>
        <v>150</v>
      </c>
      <c r="G328" s="19">
        <f t="shared" si="60"/>
        <v>180</v>
      </c>
    </row>
    <row r="329" spans="1:7" ht="15.75">
      <c r="A329" s="16">
        <v>287</v>
      </c>
      <c r="B329" s="40" t="s">
        <v>290</v>
      </c>
      <c r="C329" s="18">
        <v>100</v>
      </c>
      <c r="D329" s="19">
        <f t="shared" si="57"/>
        <v>20</v>
      </c>
      <c r="E329" s="19">
        <f t="shared" si="58"/>
        <v>120</v>
      </c>
      <c r="F329" s="19">
        <f t="shared" si="59"/>
        <v>100</v>
      </c>
      <c r="G329" s="19">
        <f t="shared" si="60"/>
        <v>120</v>
      </c>
    </row>
    <row r="330" spans="1:7" ht="15.75">
      <c r="A330" s="16">
        <v>288</v>
      </c>
      <c r="B330" s="17" t="s">
        <v>291</v>
      </c>
      <c r="C330" s="18">
        <v>100</v>
      </c>
      <c r="D330" s="19">
        <f t="shared" si="57"/>
        <v>20</v>
      </c>
      <c r="E330" s="19">
        <f t="shared" si="58"/>
        <v>120</v>
      </c>
      <c r="F330" s="19">
        <f t="shared" si="59"/>
        <v>100</v>
      </c>
      <c r="G330" s="19">
        <f t="shared" si="60"/>
        <v>120</v>
      </c>
    </row>
    <row r="331" spans="1:7" ht="15.75">
      <c r="A331" s="16">
        <v>289</v>
      </c>
      <c r="B331" s="40" t="s">
        <v>292</v>
      </c>
      <c r="C331" s="18">
        <v>150</v>
      </c>
      <c r="D331" s="19">
        <f t="shared" si="57"/>
        <v>30</v>
      </c>
      <c r="E331" s="19">
        <f t="shared" si="58"/>
        <v>180</v>
      </c>
      <c r="F331" s="19">
        <f t="shared" si="59"/>
        <v>150</v>
      </c>
      <c r="G331" s="19">
        <f t="shared" si="60"/>
        <v>180</v>
      </c>
    </row>
    <row r="332" spans="1:7" ht="15.75">
      <c r="A332" s="16">
        <v>290</v>
      </c>
      <c r="B332" s="40" t="s">
        <v>293</v>
      </c>
      <c r="C332" s="18">
        <v>350</v>
      </c>
      <c r="D332" s="19">
        <f t="shared" si="57"/>
        <v>70</v>
      </c>
      <c r="E332" s="19">
        <f t="shared" si="58"/>
        <v>420</v>
      </c>
      <c r="F332" s="19">
        <f t="shared" si="59"/>
        <v>350</v>
      </c>
      <c r="G332" s="19">
        <f t="shared" si="60"/>
        <v>420</v>
      </c>
    </row>
    <row r="333" spans="1:7" ht="15.75">
      <c r="A333" s="16">
        <v>291</v>
      </c>
      <c r="B333" s="40" t="s">
        <v>294</v>
      </c>
      <c r="C333" s="18">
        <v>350</v>
      </c>
      <c r="D333" s="19">
        <f t="shared" si="57"/>
        <v>70</v>
      </c>
      <c r="E333" s="19">
        <f t="shared" si="58"/>
        <v>420</v>
      </c>
      <c r="F333" s="19">
        <f t="shared" si="59"/>
        <v>350</v>
      </c>
      <c r="G333" s="19">
        <f t="shared" si="60"/>
        <v>420</v>
      </c>
    </row>
    <row r="334" spans="1:7" ht="15.75">
      <c r="A334" s="16">
        <v>292</v>
      </c>
      <c r="B334" s="40" t="s">
        <v>295</v>
      </c>
      <c r="C334" s="18">
        <v>350</v>
      </c>
      <c r="D334" s="19">
        <f t="shared" si="57"/>
        <v>70</v>
      </c>
      <c r="E334" s="19">
        <f t="shared" si="58"/>
        <v>420</v>
      </c>
      <c r="F334" s="19">
        <f t="shared" si="59"/>
        <v>350</v>
      </c>
      <c r="G334" s="19">
        <f t="shared" si="60"/>
        <v>420</v>
      </c>
    </row>
    <row r="335" spans="1:7" ht="31.5">
      <c r="A335" s="16">
        <v>293</v>
      </c>
      <c r="B335" s="40" t="s">
        <v>296</v>
      </c>
      <c r="C335" s="18">
        <v>200</v>
      </c>
      <c r="D335" s="19">
        <f t="shared" si="57"/>
        <v>40</v>
      </c>
      <c r="E335" s="19">
        <f t="shared" si="58"/>
        <v>240</v>
      </c>
      <c r="F335" s="19">
        <f t="shared" si="59"/>
        <v>200</v>
      </c>
      <c r="G335" s="19">
        <f t="shared" si="60"/>
        <v>240</v>
      </c>
    </row>
    <row r="336" spans="1:7" ht="15.75">
      <c r="A336" s="16">
        <v>294</v>
      </c>
      <c r="B336" s="40" t="s">
        <v>297</v>
      </c>
      <c r="C336" s="18">
        <v>100</v>
      </c>
      <c r="D336" s="19">
        <f t="shared" si="57"/>
        <v>20</v>
      </c>
      <c r="E336" s="19">
        <f t="shared" si="58"/>
        <v>120</v>
      </c>
      <c r="F336" s="19">
        <f t="shared" si="59"/>
        <v>100</v>
      </c>
      <c r="G336" s="19">
        <f t="shared" si="60"/>
        <v>120</v>
      </c>
    </row>
    <row r="337" spans="1:7" ht="15.75">
      <c r="A337" s="16">
        <v>295</v>
      </c>
      <c r="B337" s="40" t="s">
        <v>298</v>
      </c>
      <c r="C337" s="18">
        <v>150</v>
      </c>
      <c r="D337" s="19">
        <f t="shared" si="57"/>
        <v>30</v>
      </c>
      <c r="E337" s="19">
        <f t="shared" si="58"/>
        <v>180</v>
      </c>
      <c r="F337" s="19">
        <f t="shared" si="59"/>
        <v>150</v>
      </c>
      <c r="G337" s="19">
        <f t="shared" si="60"/>
        <v>180</v>
      </c>
    </row>
    <row r="338" spans="1:7" ht="15.75">
      <c r="A338" s="16">
        <v>296</v>
      </c>
      <c r="B338" s="40" t="s">
        <v>299</v>
      </c>
      <c r="C338" s="18">
        <v>100</v>
      </c>
      <c r="D338" s="19">
        <f t="shared" si="57"/>
        <v>20</v>
      </c>
      <c r="E338" s="19">
        <f t="shared" si="58"/>
        <v>120</v>
      </c>
      <c r="F338" s="19">
        <f t="shared" si="59"/>
        <v>100</v>
      </c>
      <c r="G338" s="19">
        <f t="shared" si="60"/>
        <v>120</v>
      </c>
    </row>
    <row r="339" spans="1:7" ht="31.5">
      <c r="A339" s="16">
        <v>297</v>
      </c>
      <c r="B339" s="40" t="s">
        <v>300</v>
      </c>
      <c r="C339" s="18">
        <v>800</v>
      </c>
      <c r="D339" s="19">
        <f t="shared" si="57"/>
        <v>160</v>
      </c>
      <c r="E339" s="19">
        <f t="shared" si="58"/>
        <v>960</v>
      </c>
      <c r="F339" s="19">
        <f t="shared" si="59"/>
        <v>800</v>
      </c>
      <c r="G339" s="19">
        <f t="shared" si="60"/>
        <v>960</v>
      </c>
    </row>
    <row r="340" spans="1:7" ht="47.25">
      <c r="A340" s="16">
        <v>298</v>
      </c>
      <c r="B340" s="40" t="s">
        <v>301</v>
      </c>
      <c r="C340" s="18">
        <v>600</v>
      </c>
      <c r="D340" s="19">
        <f t="shared" si="57"/>
        <v>120</v>
      </c>
      <c r="E340" s="19">
        <f t="shared" si="58"/>
        <v>720</v>
      </c>
      <c r="F340" s="19">
        <f t="shared" si="59"/>
        <v>600</v>
      </c>
      <c r="G340" s="19">
        <f t="shared" si="60"/>
        <v>720</v>
      </c>
    </row>
    <row r="341" spans="1:7" ht="34.5">
      <c r="A341" s="16">
        <v>299</v>
      </c>
      <c r="B341" s="40" t="s">
        <v>302</v>
      </c>
      <c r="C341" s="18">
        <v>400</v>
      </c>
      <c r="D341" s="19">
        <f t="shared" si="57"/>
        <v>80</v>
      </c>
      <c r="E341" s="19">
        <f t="shared" si="58"/>
        <v>480</v>
      </c>
      <c r="F341" s="19">
        <f t="shared" si="59"/>
        <v>400</v>
      </c>
      <c r="G341" s="19">
        <f t="shared" si="60"/>
        <v>480</v>
      </c>
    </row>
    <row r="342" spans="1:7" ht="50.25">
      <c r="A342" s="16">
        <v>300</v>
      </c>
      <c r="B342" s="40" t="s">
        <v>303</v>
      </c>
      <c r="C342" s="18">
        <v>400</v>
      </c>
      <c r="D342" s="19">
        <f t="shared" si="57"/>
        <v>80</v>
      </c>
      <c r="E342" s="19">
        <f t="shared" si="58"/>
        <v>480</v>
      </c>
      <c r="F342" s="19">
        <f t="shared" si="59"/>
        <v>400</v>
      </c>
      <c r="G342" s="19">
        <f t="shared" si="60"/>
        <v>480</v>
      </c>
    </row>
    <row r="343" spans="1:7" ht="34.5">
      <c r="A343" s="16">
        <v>301</v>
      </c>
      <c r="B343" s="40" t="s">
        <v>304</v>
      </c>
      <c r="C343" s="18">
        <v>400</v>
      </c>
      <c r="D343" s="19">
        <f t="shared" si="57"/>
        <v>80</v>
      </c>
      <c r="E343" s="19">
        <f t="shared" si="58"/>
        <v>480</v>
      </c>
      <c r="F343" s="19">
        <f t="shared" si="59"/>
        <v>400</v>
      </c>
      <c r="G343" s="19">
        <f t="shared" si="60"/>
        <v>480</v>
      </c>
    </row>
    <row r="344" spans="1:7" ht="15.75">
      <c r="A344" s="16">
        <v>302</v>
      </c>
      <c r="B344" s="40" t="s">
        <v>305</v>
      </c>
      <c r="C344" s="18">
        <v>400</v>
      </c>
      <c r="D344" s="19">
        <f t="shared" si="57"/>
        <v>80</v>
      </c>
      <c r="E344" s="19">
        <f t="shared" si="58"/>
        <v>480</v>
      </c>
      <c r="F344" s="19">
        <f t="shared" si="59"/>
        <v>400</v>
      </c>
      <c r="G344" s="19">
        <f t="shared" si="60"/>
        <v>480</v>
      </c>
    </row>
    <row r="345" spans="1:7" ht="15.75">
      <c r="A345" s="16">
        <v>303</v>
      </c>
      <c r="B345" s="40" t="s">
        <v>306</v>
      </c>
      <c r="C345" s="18">
        <v>150</v>
      </c>
      <c r="D345" s="19">
        <f t="shared" si="57"/>
        <v>30</v>
      </c>
      <c r="E345" s="19">
        <f t="shared" si="58"/>
        <v>180</v>
      </c>
      <c r="F345" s="19">
        <f t="shared" si="59"/>
        <v>150</v>
      </c>
      <c r="G345" s="19">
        <f t="shared" si="60"/>
        <v>180</v>
      </c>
    </row>
    <row r="346" spans="1:7" ht="15.75" customHeight="1">
      <c r="A346" s="42" t="s">
        <v>307</v>
      </c>
      <c r="B346" s="43"/>
      <c r="C346" s="43"/>
      <c r="D346" s="43"/>
      <c r="E346" s="43"/>
      <c r="F346" s="43"/>
      <c r="G346" s="44"/>
    </row>
    <row r="347" spans="1:7" ht="15.75">
      <c r="A347" s="16">
        <v>304</v>
      </c>
      <c r="B347" s="40" t="s">
        <v>308</v>
      </c>
      <c r="C347" s="18">
        <v>300</v>
      </c>
      <c r="D347" s="19">
        <f t="shared" si="57"/>
        <v>60</v>
      </c>
      <c r="E347" s="19">
        <f t="shared" si="58"/>
        <v>360</v>
      </c>
      <c r="F347" s="19">
        <f>G347/120*100</f>
        <v>300</v>
      </c>
      <c r="G347" s="19">
        <f>MROUND(E347,1)</f>
        <v>360</v>
      </c>
    </row>
    <row r="348" spans="1:7" ht="15.75">
      <c r="A348" s="16">
        <v>305</v>
      </c>
      <c r="B348" s="40" t="s">
        <v>309</v>
      </c>
      <c r="C348" s="18">
        <v>600</v>
      </c>
      <c r="D348" s="19">
        <f t="shared" si="57"/>
        <v>120</v>
      </c>
      <c r="E348" s="19">
        <f t="shared" si="58"/>
        <v>720</v>
      </c>
      <c r="F348" s="19">
        <f>G348/120*100</f>
        <v>600</v>
      </c>
      <c r="G348" s="19">
        <f>MROUND(E348,1)</f>
        <v>720</v>
      </c>
    </row>
    <row r="349" spans="1:7" ht="15.75" customHeight="1">
      <c r="A349" s="42" t="s">
        <v>310</v>
      </c>
      <c r="B349" s="43"/>
      <c r="C349" s="43"/>
      <c r="D349" s="43"/>
      <c r="E349" s="43"/>
      <c r="F349" s="43"/>
      <c r="G349" s="44"/>
    </row>
    <row r="350" spans="1:7" ht="15.6" customHeight="1">
      <c r="A350" s="16">
        <v>306</v>
      </c>
      <c r="B350" s="40" t="s">
        <v>311</v>
      </c>
      <c r="C350" s="18">
        <v>200</v>
      </c>
      <c r="D350" s="19">
        <f t="shared" si="57"/>
        <v>40</v>
      </c>
      <c r="E350" s="19">
        <f t="shared" si="58"/>
        <v>240</v>
      </c>
      <c r="F350" s="19">
        <f>G350/120*100</f>
        <v>200</v>
      </c>
      <c r="G350" s="19">
        <f>MROUND(E350,1)</f>
        <v>240</v>
      </c>
    </row>
    <row r="351" spans="1:7" ht="15.75">
      <c r="A351" s="16">
        <v>307</v>
      </c>
      <c r="B351" s="40" t="s">
        <v>312</v>
      </c>
      <c r="C351" s="18">
        <v>200</v>
      </c>
      <c r="D351" s="19">
        <f t="shared" si="57"/>
        <v>40</v>
      </c>
      <c r="E351" s="19">
        <f t="shared" si="58"/>
        <v>240</v>
      </c>
      <c r="F351" s="19">
        <f>G351/120*100</f>
        <v>200</v>
      </c>
      <c r="G351" s="19">
        <f>MROUND(E351,1)</f>
        <v>240</v>
      </c>
    </row>
    <row r="352" spans="1:7" ht="15.75">
      <c r="A352" s="16">
        <v>308</v>
      </c>
      <c r="B352" s="40" t="s">
        <v>313</v>
      </c>
      <c r="C352" s="18">
        <v>200</v>
      </c>
      <c r="D352" s="19">
        <f t="shared" si="57"/>
        <v>40</v>
      </c>
      <c r="E352" s="19">
        <f t="shared" si="58"/>
        <v>240</v>
      </c>
      <c r="F352" s="19">
        <f>G352/120*100</f>
        <v>200</v>
      </c>
      <c r="G352" s="19">
        <f>MROUND(E352,1)</f>
        <v>240</v>
      </c>
    </row>
    <row r="353" spans="1:7" ht="15.75">
      <c r="A353" s="16">
        <v>309</v>
      </c>
      <c r="B353" s="40" t="s">
        <v>314</v>
      </c>
      <c r="C353" s="18">
        <v>200</v>
      </c>
      <c r="D353" s="19">
        <f t="shared" si="57"/>
        <v>40</v>
      </c>
      <c r="E353" s="19">
        <f t="shared" si="58"/>
        <v>240</v>
      </c>
      <c r="F353" s="19">
        <f>G353/120*100</f>
        <v>200</v>
      </c>
      <c r="G353" s="19">
        <f>MROUND(E353,1)</f>
        <v>240</v>
      </c>
    </row>
    <row r="354" spans="1:7" ht="15.75">
      <c r="A354" s="16">
        <v>310</v>
      </c>
      <c r="B354" s="40" t="s">
        <v>315</v>
      </c>
      <c r="C354" s="18">
        <v>200</v>
      </c>
      <c r="D354" s="19">
        <f t="shared" si="57"/>
        <v>40</v>
      </c>
      <c r="E354" s="19">
        <f t="shared" si="58"/>
        <v>240</v>
      </c>
      <c r="F354" s="19">
        <f>G354/120*100</f>
        <v>200</v>
      </c>
      <c r="G354" s="19">
        <f>MROUND(E354,1)</f>
        <v>240</v>
      </c>
    </row>
    <row r="355" spans="1:7" ht="15.75" customHeight="1">
      <c r="A355" s="42" t="s">
        <v>316</v>
      </c>
      <c r="B355" s="43"/>
      <c r="C355" s="43"/>
      <c r="D355" s="43"/>
      <c r="E355" s="43"/>
      <c r="F355" s="43"/>
      <c r="G355" s="44"/>
    </row>
    <row r="356" spans="1:7" ht="15.75">
      <c r="A356" s="16">
        <v>311</v>
      </c>
      <c r="B356" s="40" t="s">
        <v>317</v>
      </c>
      <c r="C356" s="18">
        <v>200</v>
      </c>
      <c r="D356" s="19">
        <f t="shared" si="57"/>
        <v>40</v>
      </c>
      <c r="E356" s="19">
        <f t="shared" si="58"/>
        <v>240</v>
      </c>
      <c r="F356" s="19">
        <f>G356/120*100</f>
        <v>200</v>
      </c>
      <c r="G356" s="19">
        <f>MROUND(E356,1)</f>
        <v>240</v>
      </c>
    </row>
    <row r="357" spans="1:7" ht="15.75">
      <c r="A357" s="16">
        <v>312</v>
      </c>
      <c r="B357" s="40" t="s">
        <v>318</v>
      </c>
      <c r="C357" s="18">
        <v>250</v>
      </c>
      <c r="D357" s="19">
        <f t="shared" si="57"/>
        <v>50</v>
      </c>
      <c r="E357" s="19">
        <f t="shared" si="58"/>
        <v>300</v>
      </c>
      <c r="F357" s="19">
        <f>G357/120*100</f>
        <v>250</v>
      </c>
      <c r="G357" s="19">
        <f>MROUND(E357,1)</f>
        <v>300</v>
      </c>
    </row>
    <row r="358" spans="1:7" ht="84" customHeight="1">
      <c r="A358" s="14" t="s">
        <v>319</v>
      </c>
      <c r="B358" s="15"/>
      <c r="C358" s="15"/>
      <c r="D358" s="15"/>
      <c r="E358" s="15"/>
      <c r="F358" s="15"/>
      <c r="G358" s="15"/>
    </row>
    <row r="359" spans="1:7" ht="15.75" customHeight="1">
      <c r="A359" s="42" t="s">
        <v>320</v>
      </c>
      <c r="B359" s="43"/>
      <c r="C359" s="43"/>
      <c r="D359" s="43"/>
      <c r="E359" s="43"/>
      <c r="F359" s="43"/>
      <c r="G359" s="44"/>
    </row>
    <row r="360" spans="1:7" ht="31.5">
      <c r="A360" s="18">
        <v>313</v>
      </c>
      <c r="B360" s="40" t="s">
        <v>321</v>
      </c>
      <c r="C360" s="18">
        <v>140</v>
      </c>
      <c r="D360" s="19">
        <f t="shared" si="57"/>
        <v>28</v>
      </c>
      <c r="E360" s="19">
        <f t="shared" si="58"/>
        <v>168</v>
      </c>
      <c r="F360" s="19">
        <f>G360/120*100</f>
        <v>140</v>
      </c>
      <c r="G360" s="19">
        <f>MROUND(E360,1)</f>
        <v>168</v>
      </c>
    </row>
    <row r="361" spans="1:7" ht="15.75">
      <c r="A361" s="18">
        <v>314</v>
      </c>
      <c r="B361" s="40" t="s">
        <v>322</v>
      </c>
      <c r="C361" s="18">
        <v>80</v>
      </c>
      <c r="D361" s="19">
        <f t="shared" si="57"/>
        <v>16</v>
      </c>
      <c r="E361" s="19">
        <f t="shared" si="58"/>
        <v>96</v>
      </c>
      <c r="F361" s="19">
        <f>G361/120*100</f>
        <v>80</v>
      </c>
      <c r="G361" s="19">
        <f>MROUND(E361,1)</f>
        <v>96</v>
      </c>
    </row>
    <row r="362" spans="1:7" ht="15.75" customHeight="1">
      <c r="A362" s="42" t="s">
        <v>263</v>
      </c>
      <c r="B362" s="43"/>
      <c r="C362" s="43"/>
      <c r="D362" s="43"/>
      <c r="E362" s="43"/>
      <c r="F362" s="43"/>
      <c r="G362" s="44"/>
    </row>
    <row r="363" spans="1:7" ht="15.75">
      <c r="A363" s="18">
        <v>315</v>
      </c>
      <c r="B363" s="40" t="s">
        <v>323</v>
      </c>
      <c r="C363" s="18">
        <v>100</v>
      </c>
      <c r="D363" s="19">
        <f t="shared" si="57"/>
        <v>20</v>
      </c>
      <c r="E363" s="19">
        <f t="shared" si="58"/>
        <v>120</v>
      </c>
      <c r="F363" s="19">
        <f t="shared" ref="F363:F390" si="61">G363/120*100</f>
        <v>100</v>
      </c>
      <c r="G363" s="19">
        <f t="shared" ref="G363:G390" si="62">MROUND(E363,1)</f>
        <v>120</v>
      </c>
    </row>
    <row r="364" spans="1:7" ht="15.75">
      <c r="A364" s="18">
        <v>316</v>
      </c>
      <c r="B364" s="40" t="s">
        <v>324</v>
      </c>
      <c r="C364" s="18">
        <v>100</v>
      </c>
      <c r="D364" s="19">
        <f t="shared" si="57"/>
        <v>20</v>
      </c>
      <c r="E364" s="19">
        <f t="shared" si="58"/>
        <v>120</v>
      </c>
      <c r="F364" s="19">
        <f t="shared" si="61"/>
        <v>100</v>
      </c>
      <c r="G364" s="19">
        <f t="shared" si="62"/>
        <v>120</v>
      </c>
    </row>
    <row r="365" spans="1:7" ht="15.75">
      <c r="A365" s="18">
        <v>317</v>
      </c>
      <c r="B365" s="40" t="s">
        <v>325</v>
      </c>
      <c r="C365" s="18">
        <v>100</v>
      </c>
      <c r="D365" s="19">
        <f t="shared" si="57"/>
        <v>20</v>
      </c>
      <c r="E365" s="19">
        <f t="shared" si="58"/>
        <v>120</v>
      </c>
      <c r="F365" s="19">
        <f t="shared" si="61"/>
        <v>100</v>
      </c>
      <c r="G365" s="19">
        <f t="shared" si="62"/>
        <v>120</v>
      </c>
    </row>
    <row r="366" spans="1:7" ht="15.75">
      <c r="A366" s="18">
        <v>318</v>
      </c>
      <c r="B366" s="40" t="s">
        <v>326</v>
      </c>
      <c r="C366" s="18">
        <v>100</v>
      </c>
      <c r="D366" s="19">
        <f t="shared" si="57"/>
        <v>20</v>
      </c>
      <c r="E366" s="19">
        <f t="shared" si="58"/>
        <v>120</v>
      </c>
      <c r="F366" s="19">
        <f t="shared" si="61"/>
        <v>100</v>
      </c>
      <c r="G366" s="19">
        <f t="shared" si="62"/>
        <v>120</v>
      </c>
    </row>
    <row r="367" spans="1:7" ht="15.75">
      <c r="A367" s="18">
        <v>319</v>
      </c>
      <c r="B367" s="40" t="s">
        <v>327</v>
      </c>
      <c r="C367" s="18">
        <v>200</v>
      </c>
      <c r="D367" s="19">
        <f t="shared" si="57"/>
        <v>40</v>
      </c>
      <c r="E367" s="19">
        <f t="shared" si="58"/>
        <v>240</v>
      </c>
      <c r="F367" s="19">
        <f t="shared" si="61"/>
        <v>200</v>
      </c>
      <c r="G367" s="19">
        <f t="shared" si="62"/>
        <v>240</v>
      </c>
    </row>
    <row r="368" spans="1:7" ht="15.75">
      <c r="A368" s="18">
        <v>320</v>
      </c>
      <c r="B368" s="40" t="s">
        <v>328</v>
      </c>
      <c r="C368" s="18">
        <v>150</v>
      </c>
      <c r="D368" s="19">
        <f t="shared" si="57"/>
        <v>30</v>
      </c>
      <c r="E368" s="19">
        <f t="shared" si="58"/>
        <v>180</v>
      </c>
      <c r="F368" s="19">
        <f t="shared" si="61"/>
        <v>150</v>
      </c>
      <c r="G368" s="19">
        <f t="shared" si="62"/>
        <v>180</v>
      </c>
    </row>
    <row r="369" spans="1:7" ht="31.5">
      <c r="A369" s="18">
        <v>321</v>
      </c>
      <c r="B369" s="40" t="s">
        <v>329</v>
      </c>
      <c r="C369" s="18">
        <v>40</v>
      </c>
      <c r="D369" s="19">
        <f t="shared" si="57"/>
        <v>8</v>
      </c>
      <c r="E369" s="19">
        <f t="shared" si="58"/>
        <v>48</v>
      </c>
      <c r="F369" s="19">
        <f t="shared" si="61"/>
        <v>40</v>
      </c>
      <c r="G369" s="19">
        <f t="shared" si="62"/>
        <v>48</v>
      </c>
    </row>
    <row r="370" spans="1:7" ht="15.75">
      <c r="A370" s="18">
        <v>322</v>
      </c>
      <c r="B370" s="40" t="s">
        <v>330</v>
      </c>
      <c r="C370" s="18">
        <v>100</v>
      </c>
      <c r="D370" s="19">
        <f t="shared" si="57"/>
        <v>20</v>
      </c>
      <c r="E370" s="19">
        <f t="shared" si="58"/>
        <v>120</v>
      </c>
      <c r="F370" s="19">
        <f t="shared" si="61"/>
        <v>100</v>
      </c>
      <c r="G370" s="19">
        <f t="shared" si="62"/>
        <v>120</v>
      </c>
    </row>
    <row r="371" spans="1:7" ht="15.75">
      <c r="A371" s="18">
        <v>323</v>
      </c>
      <c r="B371" s="40" t="s">
        <v>331</v>
      </c>
      <c r="C371" s="18">
        <v>400</v>
      </c>
      <c r="D371" s="19">
        <f t="shared" si="57"/>
        <v>80</v>
      </c>
      <c r="E371" s="19">
        <f t="shared" si="58"/>
        <v>480</v>
      </c>
      <c r="F371" s="19">
        <f t="shared" si="61"/>
        <v>400</v>
      </c>
      <c r="G371" s="19">
        <f t="shared" si="62"/>
        <v>480</v>
      </c>
    </row>
    <row r="372" spans="1:7" ht="15.75">
      <c r="A372" s="18">
        <v>324</v>
      </c>
      <c r="B372" s="40" t="s">
        <v>332</v>
      </c>
      <c r="C372" s="18">
        <v>180</v>
      </c>
      <c r="D372" s="19">
        <f t="shared" si="57"/>
        <v>36</v>
      </c>
      <c r="E372" s="19">
        <f t="shared" si="58"/>
        <v>216</v>
      </c>
      <c r="F372" s="19">
        <f t="shared" si="61"/>
        <v>180</v>
      </c>
      <c r="G372" s="19">
        <f t="shared" si="62"/>
        <v>216</v>
      </c>
    </row>
    <row r="373" spans="1:7" ht="15.75">
      <c r="A373" s="18">
        <v>325</v>
      </c>
      <c r="B373" s="40" t="s">
        <v>333</v>
      </c>
      <c r="C373" s="18">
        <v>280</v>
      </c>
      <c r="D373" s="19">
        <f t="shared" si="57"/>
        <v>56</v>
      </c>
      <c r="E373" s="19">
        <f t="shared" si="58"/>
        <v>336</v>
      </c>
      <c r="F373" s="19">
        <f t="shared" si="61"/>
        <v>280</v>
      </c>
      <c r="G373" s="19">
        <f t="shared" si="62"/>
        <v>336</v>
      </c>
    </row>
    <row r="374" spans="1:7" ht="15.75">
      <c r="A374" s="18">
        <v>326</v>
      </c>
      <c r="B374" s="40" t="s">
        <v>334</v>
      </c>
      <c r="C374" s="18">
        <v>35</v>
      </c>
      <c r="D374" s="19">
        <f t="shared" si="57"/>
        <v>7</v>
      </c>
      <c r="E374" s="19">
        <f t="shared" si="58"/>
        <v>42</v>
      </c>
      <c r="F374" s="19">
        <f t="shared" si="61"/>
        <v>35</v>
      </c>
      <c r="G374" s="19">
        <f t="shared" si="62"/>
        <v>42</v>
      </c>
    </row>
    <row r="375" spans="1:7" ht="15.75">
      <c r="A375" s="18">
        <v>327</v>
      </c>
      <c r="B375" s="40" t="s">
        <v>335</v>
      </c>
      <c r="C375" s="18">
        <v>250</v>
      </c>
      <c r="D375" s="19">
        <f t="shared" si="57"/>
        <v>50</v>
      </c>
      <c r="E375" s="19">
        <f t="shared" si="58"/>
        <v>300</v>
      </c>
      <c r="F375" s="19">
        <f t="shared" si="61"/>
        <v>250</v>
      </c>
      <c r="G375" s="19">
        <f t="shared" si="62"/>
        <v>300</v>
      </c>
    </row>
    <row r="376" spans="1:7" ht="15.75">
      <c r="A376" s="18">
        <v>328</v>
      </c>
      <c r="B376" s="40" t="s">
        <v>336</v>
      </c>
      <c r="C376" s="18">
        <v>200</v>
      </c>
      <c r="D376" s="19">
        <f t="shared" si="57"/>
        <v>40</v>
      </c>
      <c r="E376" s="19">
        <f t="shared" si="58"/>
        <v>240</v>
      </c>
      <c r="F376" s="19">
        <f t="shared" si="61"/>
        <v>200</v>
      </c>
      <c r="G376" s="19">
        <f t="shared" si="62"/>
        <v>240</v>
      </c>
    </row>
    <row r="377" spans="1:7" ht="15.75">
      <c r="A377" s="18">
        <v>329</v>
      </c>
      <c r="B377" s="40" t="s">
        <v>337</v>
      </c>
      <c r="C377" s="18">
        <v>200</v>
      </c>
      <c r="D377" s="19">
        <f t="shared" si="57"/>
        <v>40</v>
      </c>
      <c r="E377" s="19">
        <f t="shared" si="58"/>
        <v>240</v>
      </c>
      <c r="F377" s="19">
        <f t="shared" si="61"/>
        <v>200</v>
      </c>
      <c r="G377" s="19">
        <f t="shared" si="62"/>
        <v>240</v>
      </c>
    </row>
    <row r="378" spans="1:7" ht="15.75">
      <c r="A378" s="18">
        <v>330</v>
      </c>
      <c r="B378" s="40" t="s">
        <v>338</v>
      </c>
      <c r="C378" s="18">
        <v>200</v>
      </c>
      <c r="D378" s="19">
        <f t="shared" si="57"/>
        <v>40</v>
      </c>
      <c r="E378" s="19">
        <f t="shared" si="58"/>
        <v>240</v>
      </c>
      <c r="F378" s="19">
        <f t="shared" si="61"/>
        <v>200</v>
      </c>
      <c r="G378" s="19">
        <f t="shared" si="62"/>
        <v>240</v>
      </c>
    </row>
    <row r="379" spans="1:7" ht="15.75">
      <c r="A379" s="18">
        <v>331</v>
      </c>
      <c r="B379" s="40" t="s">
        <v>339</v>
      </c>
      <c r="C379" s="18">
        <v>100</v>
      </c>
      <c r="D379" s="19">
        <f t="shared" si="57"/>
        <v>20</v>
      </c>
      <c r="E379" s="19">
        <f t="shared" si="58"/>
        <v>120</v>
      </c>
      <c r="F379" s="19">
        <f t="shared" si="61"/>
        <v>100</v>
      </c>
      <c r="G379" s="19">
        <f t="shared" si="62"/>
        <v>120</v>
      </c>
    </row>
    <row r="380" spans="1:7" ht="15.75">
      <c r="A380" s="18">
        <v>332</v>
      </c>
      <c r="B380" s="40" t="s">
        <v>340</v>
      </c>
      <c r="C380" s="18">
        <v>100</v>
      </c>
      <c r="D380" s="19">
        <f t="shared" si="57"/>
        <v>20</v>
      </c>
      <c r="E380" s="19">
        <f t="shared" si="58"/>
        <v>120</v>
      </c>
      <c r="F380" s="19">
        <f t="shared" si="61"/>
        <v>100</v>
      </c>
      <c r="G380" s="19">
        <f t="shared" si="62"/>
        <v>120</v>
      </c>
    </row>
    <row r="381" spans="1:7" ht="15.75">
      <c r="A381" s="18">
        <v>333</v>
      </c>
      <c r="B381" s="40" t="s">
        <v>341</v>
      </c>
      <c r="C381" s="18">
        <v>140</v>
      </c>
      <c r="D381" s="19">
        <f t="shared" si="57"/>
        <v>28</v>
      </c>
      <c r="E381" s="19">
        <f t="shared" si="58"/>
        <v>168</v>
      </c>
      <c r="F381" s="19">
        <f t="shared" si="61"/>
        <v>140</v>
      </c>
      <c r="G381" s="19">
        <f t="shared" si="62"/>
        <v>168</v>
      </c>
    </row>
    <row r="382" spans="1:7" ht="15.75">
      <c r="A382" s="18">
        <v>334</v>
      </c>
      <c r="B382" s="40" t="s">
        <v>342</v>
      </c>
      <c r="C382" s="18">
        <v>140</v>
      </c>
      <c r="D382" s="19">
        <f t="shared" si="57"/>
        <v>28</v>
      </c>
      <c r="E382" s="19">
        <f t="shared" si="58"/>
        <v>168</v>
      </c>
      <c r="F382" s="19">
        <f t="shared" si="61"/>
        <v>140</v>
      </c>
      <c r="G382" s="19">
        <f t="shared" si="62"/>
        <v>168</v>
      </c>
    </row>
    <row r="383" spans="1:7" ht="15.75">
      <c r="A383" s="18">
        <v>335</v>
      </c>
      <c r="B383" s="40" t="s">
        <v>343</v>
      </c>
      <c r="C383" s="18">
        <v>600</v>
      </c>
      <c r="D383" s="19">
        <f t="shared" si="57"/>
        <v>120</v>
      </c>
      <c r="E383" s="19">
        <f t="shared" si="58"/>
        <v>720</v>
      </c>
      <c r="F383" s="19">
        <f t="shared" si="61"/>
        <v>600</v>
      </c>
      <c r="G383" s="19">
        <f t="shared" si="62"/>
        <v>720</v>
      </c>
    </row>
    <row r="384" spans="1:7" ht="15.75">
      <c r="A384" s="18">
        <v>336</v>
      </c>
      <c r="B384" s="40" t="s">
        <v>344</v>
      </c>
      <c r="C384" s="18">
        <v>300</v>
      </c>
      <c r="D384" s="19">
        <f t="shared" si="57"/>
        <v>60</v>
      </c>
      <c r="E384" s="19">
        <f t="shared" si="58"/>
        <v>360</v>
      </c>
      <c r="F384" s="19">
        <f t="shared" si="61"/>
        <v>300</v>
      </c>
      <c r="G384" s="19">
        <f t="shared" si="62"/>
        <v>360</v>
      </c>
    </row>
    <row r="385" spans="1:7" ht="47.25">
      <c r="A385" s="18">
        <v>337</v>
      </c>
      <c r="B385" s="40" t="s">
        <v>345</v>
      </c>
      <c r="C385" s="18">
        <v>350</v>
      </c>
      <c r="D385" s="19">
        <f t="shared" si="57"/>
        <v>70</v>
      </c>
      <c r="E385" s="19">
        <f t="shared" si="58"/>
        <v>420</v>
      </c>
      <c r="F385" s="19">
        <f t="shared" si="61"/>
        <v>350</v>
      </c>
      <c r="G385" s="19">
        <f t="shared" si="62"/>
        <v>420</v>
      </c>
    </row>
    <row r="386" spans="1:7" ht="15.75">
      <c r="A386" s="18">
        <v>338</v>
      </c>
      <c r="B386" s="40" t="s">
        <v>346</v>
      </c>
      <c r="C386" s="18">
        <v>200</v>
      </c>
      <c r="D386" s="19">
        <f t="shared" si="57"/>
        <v>40</v>
      </c>
      <c r="E386" s="19">
        <f t="shared" si="58"/>
        <v>240</v>
      </c>
      <c r="F386" s="19">
        <f t="shared" si="61"/>
        <v>200</v>
      </c>
      <c r="G386" s="19">
        <f t="shared" si="62"/>
        <v>240</v>
      </c>
    </row>
    <row r="387" spans="1:7" ht="15.75">
      <c r="A387" s="18">
        <v>339</v>
      </c>
      <c r="B387" s="40" t="s">
        <v>347</v>
      </c>
      <c r="C387" s="18">
        <v>200</v>
      </c>
      <c r="D387" s="19">
        <f t="shared" si="57"/>
        <v>40</v>
      </c>
      <c r="E387" s="19">
        <f t="shared" si="58"/>
        <v>240</v>
      </c>
      <c r="F387" s="19">
        <f t="shared" si="61"/>
        <v>200</v>
      </c>
      <c r="G387" s="19">
        <f t="shared" si="62"/>
        <v>240</v>
      </c>
    </row>
    <row r="388" spans="1:7" ht="15.75">
      <c r="A388" s="18">
        <v>340</v>
      </c>
      <c r="B388" s="40" t="s">
        <v>348</v>
      </c>
      <c r="C388" s="18">
        <v>580</v>
      </c>
      <c r="D388" s="19">
        <f t="shared" ref="D388:D393" si="63">C388*0.2</f>
        <v>116</v>
      </c>
      <c r="E388" s="19">
        <f t="shared" ref="E388:E393" si="64">D388+C388</f>
        <v>696</v>
      </c>
      <c r="F388" s="19">
        <f t="shared" si="61"/>
        <v>580</v>
      </c>
      <c r="G388" s="19">
        <f t="shared" si="62"/>
        <v>696</v>
      </c>
    </row>
    <row r="389" spans="1:7" ht="15.75">
      <c r="A389" s="18">
        <v>341</v>
      </c>
      <c r="B389" s="40" t="s">
        <v>349</v>
      </c>
      <c r="C389" s="18">
        <v>320</v>
      </c>
      <c r="D389" s="19">
        <f t="shared" si="63"/>
        <v>64</v>
      </c>
      <c r="E389" s="19">
        <f t="shared" si="64"/>
        <v>384</v>
      </c>
      <c r="F389" s="19">
        <f t="shared" si="61"/>
        <v>320</v>
      </c>
      <c r="G389" s="19">
        <f t="shared" si="62"/>
        <v>384</v>
      </c>
    </row>
    <row r="390" spans="1:7" ht="15.75">
      <c r="A390" s="18">
        <v>342</v>
      </c>
      <c r="B390" s="40" t="s">
        <v>350</v>
      </c>
      <c r="C390" s="18">
        <v>320</v>
      </c>
      <c r="D390" s="19">
        <f t="shared" si="63"/>
        <v>64</v>
      </c>
      <c r="E390" s="19">
        <f t="shared" si="64"/>
        <v>384</v>
      </c>
      <c r="F390" s="19">
        <f t="shared" si="61"/>
        <v>320</v>
      </c>
      <c r="G390" s="19">
        <f t="shared" si="62"/>
        <v>384</v>
      </c>
    </row>
    <row r="391" spans="1:7" ht="15.75" customHeight="1">
      <c r="A391" s="42" t="s">
        <v>310</v>
      </c>
      <c r="B391" s="43"/>
      <c r="C391" s="43"/>
      <c r="D391" s="43"/>
      <c r="E391" s="43"/>
      <c r="F391" s="43"/>
      <c r="G391" s="43"/>
    </row>
    <row r="392" spans="1:7" ht="15.75">
      <c r="A392" s="18">
        <v>343</v>
      </c>
      <c r="B392" s="40" t="s">
        <v>351</v>
      </c>
      <c r="C392" s="18">
        <v>200</v>
      </c>
      <c r="D392" s="19">
        <f t="shared" si="63"/>
        <v>40</v>
      </c>
      <c r="E392" s="19">
        <f t="shared" si="64"/>
        <v>240</v>
      </c>
      <c r="F392" s="19">
        <f t="shared" ref="F392:F405" si="65">G392/120*100</f>
        <v>200</v>
      </c>
      <c r="G392" s="19">
        <f t="shared" ref="G392:G405" si="66">MROUND(E392,1)</f>
        <v>240</v>
      </c>
    </row>
    <row r="393" spans="1:7" ht="15.75">
      <c r="A393" s="18">
        <v>344</v>
      </c>
      <c r="B393" s="40" t="s">
        <v>311</v>
      </c>
      <c r="C393" s="18">
        <v>200</v>
      </c>
      <c r="D393" s="19">
        <f t="shared" si="63"/>
        <v>40</v>
      </c>
      <c r="E393" s="19">
        <f t="shared" si="64"/>
        <v>240</v>
      </c>
      <c r="F393" s="19">
        <f t="shared" si="65"/>
        <v>200</v>
      </c>
      <c r="G393" s="19">
        <f t="shared" si="66"/>
        <v>240</v>
      </c>
    </row>
    <row r="394" spans="1:7" ht="15.75">
      <c r="A394" s="18">
        <v>345</v>
      </c>
      <c r="B394" s="40" t="s">
        <v>312</v>
      </c>
      <c r="C394" s="18">
        <v>200</v>
      </c>
      <c r="D394" s="19">
        <f>C394*0.2</f>
        <v>40</v>
      </c>
      <c r="E394" s="19">
        <f>D394+C394</f>
        <v>240</v>
      </c>
      <c r="F394" s="19">
        <f t="shared" si="65"/>
        <v>200</v>
      </c>
      <c r="G394" s="19">
        <f t="shared" si="66"/>
        <v>240</v>
      </c>
    </row>
    <row r="395" spans="1:7" ht="15.75">
      <c r="A395" s="18">
        <v>346</v>
      </c>
      <c r="B395" s="40" t="s">
        <v>313</v>
      </c>
      <c r="C395" s="18">
        <v>200</v>
      </c>
      <c r="D395" s="19">
        <f t="shared" ref="D395:D453" si="67">C395*0.2</f>
        <v>40</v>
      </c>
      <c r="E395" s="19">
        <f t="shared" ref="E395:E425" si="68">D395+C395</f>
        <v>240</v>
      </c>
      <c r="F395" s="19">
        <f t="shared" si="65"/>
        <v>200</v>
      </c>
      <c r="G395" s="19">
        <f t="shared" si="66"/>
        <v>240</v>
      </c>
    </row>
    <row r="396" spans="1:7" ht="15.75">
      <c r="A396" s="18">
        <v>347</v>
      </c>
      <c r="B396" s="40" t="s">
        <v>314</v>
      </c>
      <c r="C396" s="18">
        <v>200</v>
      </c>
      <c r="D396" s="19">
        <f t="shared" si="67"/>
        <v>40</v>
      </c>
      <c r="E396" s="19">
        <f t="shared" si="68"/>
        <v>240</v>
      </c>
      <c r="F396" s="19">
        <f t="shared" si="65"/>
        <v>200</v>
      </c>
      <c r="G396" s="19">
        <f t="shared" si="66"/>
        <v>240</v>
      </c>
    </row>
    <row r="397" spans="1:7" ht="15.75">
      <c r="A397" s="18">
        <v>348</v>
      </c>
      <c r="B397" s="40" t="s">
        <v>315</v>
      </c>
      <c r="C397" s="18">
        <v>200</v>
      </c>
      <c r="D397" s="19">
        <f t="shared" si="67"/>
        <v>40</v>
      </c>
      <c r="E397" s="19">
        <f t="shared" si="68"/>
        <v>240</v>
      </c>
      <c r="F397" s="19">
        <f t="shared" si="65"/>
        <v>200</v>
      </c>
      <c r="G397" s="19">
        <f t="shared" si="66"/>
        <v>240</v>
      </c>
    </row>
    <row r="398" spans="1:7" ht="15.75">
      <c r="A398" s="18">
        <v>349</v>
      </c>
      <c r="B398" s="40" t="s">
        <v>352</v>
      </c>
      <c r="C398" s="18">
        <v>200</v>
      </c>
      <c r="D398" s="19">
        <f t="shared" si="67"/>
        <v>40</v>
      </c>
      <c r="E398" s="19">
        <f t="shared" si="68"/>
        <v>240</v>
      </c>
      <c r="F398" s="19">
        <f t="shared" si="65"/>
        <v>200</v>
      </c>
      <c r="G398" s="19">
        <f t="shared" si="66"/>
        <v>240</v>
      </c>
    </row>
    <row r="399" spans="1:7" ht="15.75">
      <c r="A399" s="18">
        <v>350</v>
      </c>
      <c r="B399" s="40" t="s">
        <v>353</v>
      </c>
      <c r="C399" s="18">
        <v>200</v>
      </c>
      <c r="D399" s="19">
        <f t="shared" si="67"/>
        <v>40</v>
      </c>
      <c r="E399" s="19">
        <f t="shared" si="68"/>
        <v>240</v>
      </c>
      <c r="F399" s="19">
        <f t="shared" si="65"/>
        <v>200</v>
      </c>
      <c r="G399" s="19">
        <f t="shared" si="66"/>
        <v>240</v>
      </c>
    </row>
    <row r="400" spans="1:7" ht="15.75">
      <c r="A400" s="18">
        <v>351</v>
      </c>
      <c r="B400" s="40" t="s">
        <v>354</v>
      </c>
      <c r="C400" s="18">
        <v>600</v>
      </c>
      <c r="D400" s="19">
        <f t="shared" si="67"/>
        <v>120</v>
      </c>
      <c r="E400" s="19">
        <f t="shared" si="68"/>
        <v>720</v>
      </c>
      <c r="F400" s="19">
        <f t="shared" si="65"/>
        <v>600</v>
      </c>
      <c r="G400" s="19">
        <f t="shared" si="66"/>
        <v>720</v>
      </c>
    </row>
    <row r="401" spans="1:7" ht="15.75">
      <c r="A401" s="18">
        <v>352</v>
      </c>
      <c r="B401" s="40" t="s">
        <v>355</v>
      </c>
      <c r="C401" s="18">
        <v>600</v>
      </c>
      <c r="D401" s="19">
        <f t="shared" si="67"/>
        <v>120</v>
      </c>
      <c r="E401" s="19">
        <f t="shared" si="68"/>
        <v>720</v>
      </c>
      <c r="F401" s="19">
        <f t="shared" si="65"/>
        <v>600</v>
      </c>
      <c r="G401" s="19">
        <f t="shared" si="66"/>
        <v>720</v>
      </c>
    </row>
    <row r="402" spans="1:7" ht="15.75">
      <c r="A402" s="18">
        <v>353</v>
      </c>
      <c r="B402" s="40" t="s">
        <v>250</v>
      </c>
      <c r="C402" s="18">
        <v>150</v>
      </c>
      <c r="D402" s="19">
        <f t="shared" si="67"/>
        <v>30</v>
      </c>
      <c r="E402" s="19">
        <f t="shared" si="68"/>
        <v>180</v>
      </c>
      <c r="F402" s="19">
        <f t="shared" si="65"/>
        <v>150</v>
      </c>
      <c r="G402" s="19">
        <f t="shared" si="66"/>
        <v>180</v>
      </c>
    </row>
    <row r="403" spans="1:7" s="52" customFormat="1" ht="15.75">
      <c r="A403" s="18">
        <v>354</v>
      </c>
      <c r="B403" s="51" t="s">
        <v>205</v>
      </c>
      <c r="C403" s="33">
        <v>1200</v>
      </c>
      <c r="D403" s="19">
        <f t="shared" si="67"/>
        <v>240</v>
      </c>
      <c r="E403" s="19">
        <f t="shared" si="68"/>
        <v>1440</v>
      </c>
      <c r="F403" s="19">
        <f t="shared" si="65"/>
        <v>1200</v>
      </c>
      <c r="G403" s="19">
        <f t="shared" si="66"/>
        <v>1440</v>
      </c>
    </row>
    <row r="404" spans="1:7" s="52" customFormat="1" ht="15.75">
      <c r="A404" s="18">
        <v>355</v>
      </c>
      <c r="B404" s="51" t="s">
        <v>206</v>
      </c>
      <c r="C404" s="33">
        <v>1200</v>
      </c>
      <c r="D404" s="19">
        <f t="shared" si="67"/>
        <v>240</v>
      </c>
      <c r="E404" s="19">
        <f t="shared" si="68"/>
        <v>1440</v>
      </c>
      <c r="F404" s="19">
        <f t="shared" si="65"/>
        <v>1200</v>
      </c>
      <c r="G404" s="19">
        <f t="shared" si="66"/>
        <v>1440</v>
      </c>
    </row>
    <row r="405" spans="1:7" s="52" customFormat="1" ht="15.75">
      <c r="A405" s="18">
        <v>356</v>
      </c>
      <c r="B405" s="51" t="s">
        <v>207</v>
      </c>
      <c r="C405" s="33">
        <v>600</v>
      </c>
      <c r="D405" s="19">
        <f t="shared" si="67"/>
        <v>120</v>
      </c>
      <c r="E405" s="19">
        <f t="shared" si="68"/>
        <v>720</v>
      </c>
      <c r="F405" s="19">
        <f t="shared" si="65"/>
        <v>600</v>
      </c>
      <c r="G405" s="19">
        <f t="shared" si="66"/>
        <v>720</v>
      </c>
    </row>
    <row r="406" spans="1:7" ht="15.75" customHeight="1">
      <c r="A406" s="42" t="s">
        <v>307</v>
      </c>
      <c r="B406" s="43"/>
      <c r="C406" s="43"/>
      <c r="D406" s="43"/>
      <c r="E406" s="43"/>
      <c r="F406" s="43"/>
      <c r="G406" s="43"/>
    </row>
    <row r="407" spans="1:7" ht="15.75">
      <c r="A407" s="18">
        <v>357</v>
      </c>
      <c r="B407" s="40" t="s">
        <v>356</v>
      </c>
      <c r="C407" s="18">
        <v>300</v>
      </c>
      <c r="D407" s="19">
        <f t="shared" si="67"/>
        <v>60</v>
      </c>
      <c r="E407" s="19">
        <f t="shared" si="68"/>
        <v>360</v>
      </c>
      <c r="F407" s="19">
        <f>G407/120*100</f>
        <v>300</v>
      </c>
      <c r="G407" s="19">
        <f>MROUND(E407,1)</f>
        <v>360</v>
      </c>
    </row>
    <row r="408" spans="1:7" ht="15.75">
      <c r="A408" s="18">
        <v>358</v>
      </c>
      <c r="B408" s="40" t="s">
        <v>357</v>
      </c>
      <c r="C408" s="18">
        <v>200</v>
      </c>
      <c r="D408" s="19">
        <f t="shared" si="67"/>
        <v>40</v>
      </c>
      <c r="E408" s="19">
        <f t="shared" si="68"/>
        <v>240</v>
      </c>
      <c r="F408" s="19">
        <f>G408/120*100</f>
        <v>200</v>
      </c>
      <c r="G408" s="19">
        <f>MROUND(E408,1)</f>
        <v>240</v>
      </c>
    </row>
    <row r="409" spans="1:7" ht="15.75">
      <c r="A409" s="18">
        <v>359</v>
      </c>
      <c r="B409" s="40" t="s">
        <v>318</v>
      </c>
      <c r="C409" s="18">
        <v>250</v>
      </c>
      <c r="D409" s="19">
        <f t="shared" si="67"/>
        <v>50</v>
      </c>
      <c r="E409" s="19">
        <f t="shared" si="68"/>
        <v>300</v>
      </c>
      <c r="F409" s="19">
        <f>G409/120*100</f>
        <v>250</v>
      </c>
      <c r="G409" s="19">
        <f>MROUND(E409,1)</f>
        <v>300</v>
      </c>
    </row>
    <row r="410" spans="1:7" ht="21" customHeight="1">
      <c r="A410" s="14" t="s">
        <v>358</v>
      </c>
      <c r="B410" s="15"/>
      <c r="C410" s="15"/>
      <c r="D410" s="15"/>
      <c r="E410" s="15"/>
      <c r="F410" s="15"/>
      <c r="G410" s="15"/>
    </row>
    <row r="411" spans="1:7" ht="15.75" customHeight="1">
      <c r="A411" s="53" t="s">
        <v>310</v>
      </c>
      <c r="B411" s="54"/>
      <c r="C411" s="54"/>
      <c r="D411" s="54"/>
      <c r="E411" s="54"/>
      <c r="F411" s="54"/>
      <c r="G411" s="54"/>
    </row>
    <row r="412" spans="1:7" ht="15.75">
      <c r="A412" s="18">
        <v>360</v>
      </c>
      <c r="B412" s="40" t="s">
        <v>351</v>
      </c>
      <c r="C412" s="18">
        <v>200</v>
      </c>
      <c r="D412" s="19">
        <f t="shared" si="67"/>
        <v>40</v>
      </c>
      <c r="E412" s="19">
        <f t="shared" si="68"/>
        <v>240</v>
      </c>
      <c r="F412" s="19">
        <f t="shared" ref="F412:F419" si="69">G412/120*100</f>
        <v>200</v>
      </c>
      <c r="G412" s="19">
        <f t="shared" ref="G412:G419" si="70">MROUND(E412,1)</f>
        <v>240</v>
      </c>
    </row>
    <row r="413" spans="1:7" ht="15.75">
      <c r="A413" s="18">
        <v>361</v>
      </c>
      <c r="B413" s="40" t="s">
        <v>311</v>
      </c>
      <c r="C413" s="18">
        <v>200</v>
      </c>
      <c r="D413" s="19">
        <f t="shared" si="67"/>
        <v>40</v>
      </c>
      <c r="E413" s="19">
        <f t="shared" si="68"/>
        <v>240</v>
      </c>
      <c r="F413" s="19">
        <f t="shared" si="69"/>
        <v>200</v>
      </c>
      <c r="G413" s="19">
        <f t="shared" si="70"/>
        <v>240</v>
      </c>
    </row>
    <row r="414" spans="1:7" ht="15.75">
      <c r="A414" s="18">
        <v>362</v>
      </c>
      <c r="B414" s="40" t="s">
        <v>312</v>
      </c>
      <c r="C414" s="18">
        <v>200</v>
      </c>
      <c r="D414" s="19">
        <f t="shared" si="67"/>
        <v>40</v>
      </c>
      <c r="E414" s="19">
        <f t="shared" si="68"/>
        <v>240</v>
      </c>
      <c r="F414" s="19">
        <f t="shared" si="69"/>
        <v>200</v>
      </c>
      <c r="G414" s="19">
        <f t="shared" si="70"/>
        <v>240</v>
      </c>
    </row>
    <row r="415" spans="1:7" ht="15.75">
      <c r="A415" s="18">
        <v>363</v>
      </c>
      <c r="B415" s="40" t="s">
        <v>313</v>
      </c>
      <c r="C415" s="18">
        <v>200</v>
      </c>
      <c r="D415" s="19">
        <f t="shared" si="67"/>
        <v>40</v>
      </c>
      <c r="E415" s="19">
        <f t="shared" si="68"/>
        <v>240</v>
      </c>
      <c r="F415" s="19">
        <f t="shared" si="69"/>
        <v>200</v>
      </c>
      <c r="G415" s="19">
        <f t="shared" si="70"/>
        <v>240</v>
      </c>
    </row>
    <row r="416" spans="1:7" ht="15.75">
      <c r="A416" s="18">
        <v>364</v>
      </c>
      <c r="B416" s="40" t="s">
        <v>314</v>
      </c>
      <c r="C416" s="18">
        <v>200</v>
      </c>
      <c r="D416" s="19">
        <f t="shared" si="67"/>
        <v>40</v>
      </c>
      <c r="E416" s="19">
        <f t="shared" si="68"/>
        <v>240</v>
      </c>
      <c r="F416" s="19">
        <f t="shared" si="69"/>
        <v>200</v>
      </c>
      <c r="G416" s="19">
        <f t="shared" si="70"/>
        <v>240</v>
      </c>
    </row>
    <row r="417" spans="1:7" ht="15.75">
      <c r="A417" s="18">
        <v>365</v>
      </c>
      <c r="B417" s="40" t="s">
        <v>315</v>
      </c>
      <c r="C417" s="18">
        <v>200</v>
      </c>
      <c r="D417" s="19">
        <f t="shared" si="67"/>
        <v>40</v>
      </c>
      <c r="E417" s="19">
        <f t="shared" si="68"/>
        <v>240</v>
      </c>
      <c r="F417" s="19">
        <f t="shared" si="69"/>
        <v>200</v>
      </c>
      <c r="G417" s="19">
        <f t="shared" si="70"/>
        <v>240</v>
      </c>
    </row>
    <row r="418" spans="1:7" ht="15.75">
      <c r="A418" s="18">
        <v>366</v>
      </c>
      <c r="B418" s="40" t="s">
        <v>357</v>
      </c>
      <c r="C418" s="18">
        <v>200</v>
      </c>
      <c r="D418" s="19">
        <f t="shared" si="67"/>
        <v>40</v>
      </c>
      <c r="E418" s="19">
        <f t="shared" si="68"/>
        <v>240</v>
      </c>
      <c r="F418" s="19">
        <f t="shared" si="69"/>
        <v>200</v>
      </c>
      <c r="G418" s="19">
        <f t="shared" si="70"/>
        <v>240</v>
      </c>
    </row>
    <row r="419" spans="1:7" ht="15.75">
      <c r="A419" s="18">
        <v>367</v>
      </c>
      <c r="B419" s="40" t="s">
        <v>318</v>
      </c>
      <c r="C419" s="18">
        <v>250</v>
      </c>
      <c r="D419" s="19">
        <f t="shared" si="67"/>
        <v>50</v>
      </c>
      <c r="E419" s="19">
        <f t="shared" si="68"/>
        <v>300</v>
      </c>
      <c r="F419" s="19">
        <f t="shared" si="69"/>
        <v>250</v>
      </c>
      <c r="G419" s="19">
        <f t="shared" si="70"/>
        <v>300</v>
      </c>
    </row>
    <row r="420" spans="1:7" ht="15.75" customHeight="1">
      <c r="A420" s="42" t="s">
        <v>359</v>
      </c>
      <c r="B420" s="43"/>
      <c r="C420" s="43"/>
      <c r="D420" s="43"/>
      <c r="E420" s="43"/>
      <c r="F420" s="43"/>
      <c r="G420" s="44"/>
    </row>
    <row r="421" spans="1:7" ht="18.75">
      <c r="A421" s="18">
        <v>368</v>
      </c>
      <c r="B421" s="40" t="s">
        <v>360</v>
      </c>
      <c r="C421" s="18">
        <v>600</v>
      </c>
      <c r="D421" s="19">
        <f t="shared" si="67"/>
        <v>120</v>
      </c>
      <c r="E421" s="19">
        <f t="shared" si="68"/>
        <v>720</v>
      </c>
      <c r="F421" s="19">
        <f>G421/120*100</f>
        <v>600</v>
      </c>
      <c r="G421" s="19">
        <f>MROUND(E421,1)</f>
        <v>720</v>
      </c>
    </row>
    <row r="422" spans="1:7" ht="15.75">
      <c r="A422" s="18">
        <v>369</v>
      </c>
      <c r="B422" s="40" t="s">
        <v>361</v>
      </c>
      <c r="C422" s="18">
        <v>600</v>
      </c>
      <c r="D422" s="19">
        <f t="shared" si="67"/>
        <v>120</v>
      </c>
      <c r="E422" s="19">
        <f t="shared" si="68"/>
        <v>720</v>
      </c>
      <c r="F422" s="19">
        <f>G422/120*100</f>
        <v>600</v>
      </c>
      <c r="G422" s="19">
        <f>MROUND(E422,1)</f>
        <v>720</v>
      </c>
    </row>
    <row r="423" spans="1:7" ht="15.75">
      <c r="A423" s="18">
        <v>370</v>
      </c>
      <c r="B423" s="40" t="s">
        <v>362</v>
      </c>
      <c r="C423" s="18">
        <v>600</v>
      </c>
      <c r="D423" s="19">
        <f t="shared" si="67"/>
        <v>120</v>
      </c>
      <c r="E423" s="19">
        <f t="shared" si="68"/>
        <v>720</v>
      </c>
      <c r="F423" s="19">
        <f>G423/120*100</f>
        <v>600</v>
      </c>
      <c r="G423" s="19">
        <f>MROUND(E423,1)</f>
        <v>720</v>
      </c>
    </row>
    <row r="424" spans="1:7" s="55" customFormat="1" ht="15.75">
      <c r="A424" s="18">
        <v>371</v>
      </c>
      <c r="B424" s="40" t="s">
        <v>363</v>
      </c>
      <c r="C424" s="18">
        <v>600</v>
      </c>
      <c r="D424" s="19">
        <f t="shared" si="67"/>
        <v>120</v>
      </c>
      <c r="E424" s="19">
        <f t="shared" si="68"/>
        <v>720</v>
      </c>
      <c r="F424" s="19">
        <f>G424/120*100</f>
        <v>600</v>
      </c>
      <c r="G424" s="19">
        <f>MROUND(E424,1)</f>
        <v>720</v>
      </c>
    </row>
    <row r="425" spans="1:7" s="55" customFormat="1" ht="15.75">
      <c r="A425" s="18">
        <v>372</v>
      </c>
      <c r="B425" s="40" t="s">
        <v>364</v>
      </c>
      <c r="C425" s="18">
        <v>600</v>
      </c>
      <c r="D425" s="19">
        <f t="shared" si="67"/>
        <v>120</v>
      </c>
      <c r="E425" s="19">
        <f t="shared" si="68"/>
        <v>720</v>
      </c>
      <c r="F425" s="19">
        <f>G425/120*100</f>
        <v>600</v>
      </c>
      <c r="G425" s="19">
        <f>MROUND(E425,1)</f>
        <v>720</v>
      </c>
    </row>
    <row r="426" spans="1:7" s="55" customFormat="1" ht="18.600000000000001" customHeight="1">
      <c r="A426" s="14" t="s">
        <v>365</v>
      </c>
      <c r="B426" s="15"/>
      <c r="C426" s="15"/>
      <c r="D426" s="15"/>
      <c r="E426" s="15"/>
      <c r="F426" s="15"/>
      <c r="G426" s="15"/>
    </row>
    <row r="427" spans="1:7" s="55" customFormat="1" ht="15.75" customHeight="1">
      <c r="A427" s="42" t="s">
        <v>320</v>
      </c>
      <c r="B427" s="43"/>
      <c r="C427" s="43"/>
      <c r="D427" s="43"/>
      <c r="E427" s="43"/>
      <c r="F427" s="43"/>
      <c r="G427" s="43"/>
    </row>
    <row r="428" spans="1:7" ht="15.75">
      <c r="A428" s="18">
        <v>373</v>
      </c>
      <c r="B428" s="17" t="s">
        <v>366</v>
      </c>
      <c r="C428" s="18">
        <v>150</v>
      </c>
      <c r="D428" s="19">
        <f>C428*0.2</f>
        <v>30</v>
      </c>
      <c r="E428" s="19">
        <f>D428+C428</f>
        <v>180</v>
      </c>
      <c r="F428" s="19">
        <f t="shared" ref="F428:F436" si="71">G428/120*100</f>
        <v>150</v>
      </c>
      <c r="G428" s="19">
        <f t="shared" ref="G428:G436" si="72">MROUND(E428,1)</f>
        <v>180</v>
      </c>
    </row>
    <row r="429" spans="1:7" ht="15.75">
      <c r="A429" s="18">
        <v>374</v>
      </c>
      <c r="B429" s="17" t="s">
        <v>367</v>
      </c>
      <c r="C429" s="18">
        <v>150</v>
      </c>
      <c r="D429" s="19">
        <f t="shared" si="67"/>
        <v>30</v>
      </c>
      <c r="E429" s="19">
        <f t="shared" ref="E429:E445" si="73">D429+C429</f>
        <v>180</v>
      </c>
      <c r="F429" s="19">
        <f t="shared" si="71"/>
        <v>150</v>
      </c>
      <c r="G429" s="19">
        <f t="shared" si="72"/>
        <v>180</v>
      </c>
    </row>
    <row r="430" spans="1:7" ht="15.75">
      <c r="A430" s="18">
        <v>375</v>
      </c>
      <c r="B430" s="17" t="s">
        <v>368</v>
      </c>
      <c r="C430" s="18">
        <v>150</v>
      </c>
      <c r="D430" s="19">
        <f t="shared" si="67"/>
        <v>30</v>
      </c>
      <c r="E430" s="19">
        <f t="shared" si="73"/>
        <v>180</v>
      </c>
      <c r="F430" s="19">
        <f t="shared" si="71"/>
        <v>150</v>
      </c>
      <c r="G430" s="19">
        <f t="shared" si="72"/>
        <v>180</v>
      </c>
    </row>
    <row r="431" spans="1:7" ht="15.75">
      <c r="A431" s="18">
        <v>376</v>
      </c>
      <c r="B431" s="17" t="s">
        <v>369</v>
      </c>
      <c r="C431" s="18">
        <v>150</v>
      </c>
      <c r="D431" s="19">
        <f t="shared" si="67"/>
        <v>30</v>
      </c>
      <c r="E431" s="19">
        <f t="shared" si="73"/>
        <v>180</v>
      </c>
      <c r="F431" s="19">
        <f t="shared" si="71"/>
        <v>150</v>
      </c>
      <c r="G431" s="19">
        <f t="shared" si="72"/>
        <v>180</v>
      </c>
    </row>
    <row r="432" spans="1:7" ht="15.75">
      <c r="A432" s="18">
        <v>377</v>
      </c>
      <c r="B432" s="17" t="s">
        <v>299</v>
      </c>
      <c r="C432" s="18">
        <v>150</v>
      </c>
      <c r="D432" s="19">
        <f t="shared" si="67"/>
        <v>30</v>
      </c>
      <c r="E432" s="19">
        <f t="shared" si="73"/>
        <v>180</v>
      </c>
      <c r="F432" s="19">
        <f t="shared" si="71"/>
        <v>150</v>
      </c>
      <c r="G432" s="19">
        <f t="shared" si="72"/>
        <v>180</v>
      </c>
    </row>
    <row r="433" spans="1:7" ht="15.75">
      <c r="A433" s="18">
        <v>378</v>
      </c>
      <c r="B433" s="17" t="s">
        <v>370</v>
      </c>
      <c r="C433" s="18">
        <v>150</v>
      </c>
      <c r="D433" s="19">
        <f t="shared" si="67"/>
        <v>30</v>
      </c>
      <c r="E433" s="19">
        <f t="shared" si="73"/>
        <v>180</v>
      </c>
      <c r="F433" s="19">
        <f t="shared" si="71"/>
        <v>150</v>
      </c>
      <c r="G433" s="19">
        <f t="shared" si="72"/>
        <v>180</v>
      </c>
    </row>
    <row r="434" spans="1:7" ht="15.75">
      <c r="A434" s="18">
        <v>379</v>
      </c>
      <c r="B434" s="17" t="s">
        <v>371</v>
      </c>
      <c r="C434" s="18">
        <v>150</v>
      </c>
      <c r="D434" s="19">
        <f t="shared" si="67"/>
        <v>30</v>
      </c>
      <c r="E434" s="19">
        <f t="shared" si="73"/>
        <v>180</v>
      </c>
      <c r="F434" s="19">
        <f t="shared" si="71"/>
        <v>150</v>
      </c>
      <c r="G434" s="19">
        <f t="shared" si="72"/>
        <v>180</v>
      </c>
    </row>
    <row r="435" spans="1:7" ht="15.75">
      <c r="A435" s="18">
        <v>380</v>
      </c>
      <c r="B435" s="17" t="s">
        <v>372</v>
      </c>
      <c r="C435" s="18">
        <v>150</v>
      </c>
      <c r="D435" s="19">
        <f t="shared" si="67"/>
        <v>30</v>
      </c>
      <c r="E435" s="19">
        <f t="shared" si="73"/>
        <v>180</v>
      </c>
      <c r="F435" s="19">
        <f t="shared" si="71"/>
        <v>150</v>
      </c>
      <c r="G435" s="19">
        <f t="shared" si="72"/>
        <v>180</v>
      </c>
    </row>
    <row r="436" spans="1:7" ht="15.75">
      <c r="A436" s="18">
        <v>381</v>
      </c>
      <c r="B436" s="17" t="s">
        <v>373</v>
      </c>
      <c r="C436" s="18">
        <v>150</v>
      </c>
      <c r="D436" s="19">
        <f t="shared" si="67"/>
        <v>30</v>
      </c>
      <c r="E436" s="19">
        <f t="shared" si="73"/>
        <v>180</v>
      </c>
      <c r="F436" s="19">
        <f t="shared" si="71"/>
        <v>150</v>
      </c>
      <c r="G436" s="19">
        <f t="shared" si="72"/>
        <v>180</v>
      </c>
    </row>
    <row r="437" spans="1:7" ht="15.75" customHeight="1">
      <c r="A437" s="42" t="s">
        <v>307</v>
      </c>
      <c r="B437" s="43"/>
      <c r="C437" s="43"/>
      <c r="D437" s="43"/>
      <c r="E437" s="43"/>
      <c r="F437" s="43"/>
      <c r="G437" s="43"/>
    </row>
    <row r="438" spans="1:7" ht="31.5">
      <c r="A438" s="18">
        <v>382</v>
      </c>
      <c r="B438" s="40" t="s">
        <v>374</v>
      </c>
      <c r="C438" s="18">
        <v>300</v>
      </c>
      <c r="D438" s="19">
        <f t="shared" si="67"/>
        <v>60</v>
      </c>
      <c r="E438" s="19">
        <f t="shared" si="73"/>
        <v>360</v>
      </c>
      <c r="F438" s="19">
        <f>G438/120*100</f>
        <v>300</v>
      </c>
      <c r="G438" s="19">
        <f>MROUND(E438,1)</f>
        <v>360</v>
      </c>
    </row>
    <row r="439" spans="1:7" ht="15.75">
      <c r="A439" s="18">
        <v>383</v>
      </c>
      <c r="B439" s="40" t="s">
        <v>375</v>
      </c>
      <c r="C439" s="18">
        <v>200</v>
      </c>
      <c r="D439" s="19">
        <f t="shared" si="67"/>
        <v>40</v>
      </c>
      <c r="E439" s="19">
        <f t="shared" si="73"/>
        <v>240</v>
      </c>
      <c r="F439" s="19">
        <f>G439/120*100</f>
        <v>200</v>
      </c>
      <c r="G439" s="19">
        <f>MROUND(E439,1)</f>
        <v>240</v>
      </c>
    </row>
    <row r="440" spans="1:7" ht="15.75" customHeight="1">
      <c r="A440" s="42" t="s">
        <v>376</v>
      </c>
      <c r="B440" s="43"/>
      <c r="C440" s="43"/>
      <c r="D440" s="43"/>
      <c r="E440" s="43"/>
      <c r="F440" s="43"/>
      <c r="G440" s="43"/>
    </row>
    <row r="441" spans="1:7" ht="15.75">
      <c r="A441" s="18">
        <v>384</v>
      </c>
      <c r="B441" s="40" t="s">
        <v>377</v>
      </c>
      <c r="C441" s="18">
        <v>306</v>
      </c>
      <c r="D441" s="19">
        <f t="shared" si="67"/>
        <v>61.2</v>
      </c>
      <c r="E441" s="19">
        <f t="shared" si="73"/>
        <v>367.2</v>
      </c>
      <c r="F441" s="19">
        <f t="shared" ref="F441:F449" si="74">G441/120*100</f>
        <v>305.83333333333331</v>
      </c>
      <c r="G441" s="19">
        <f t="shared" ref="G441:G449" si="75">MROUND(E441,1)</f>
        <v>367</v>
      </c>
    </row>
    <row r="442" spans="1:7" ht="15.75">
      <c r="A442" s="18">
        <v>385</v>
      </c>
      <c r="B442" s="40" t="s">
        <v>216</v>
      </c>
      <c r="C442" s="18">
        <v>319</v>
      </c>
      <c r="D442" s="19">
        <f t="shared" si="67"/>
        <v>63.800000000000004</v>
      </c>
      <c r="E442" s="19">
        <f t="shared" si="73"/>
        <v>382.8</v>
      </c>
      <c r="F442" s="19">
        <f t="shared" si="74"/>
        <v>319.16666666666669</v>
      </c>
      <c r="G442" s="19">
        <f t="shared" si="75"/>
        <v>383</v>
      </c>
    </row>
    <row r="443" spans="1:7" ht="15.75">
      <c r="A443" s="18">
        <v>386</v>
      </c>
      <c r="B443" s="40" t="s">
        <v>198</v>
      </c>
      <c r="C443" s="18">
        <v>200</v>
      </c>
      <c r="D443" s="19">
        <f t="shared" si="67"/>
        <v>40</v>
      </c>
      <c r="E443" s="19">
        <f t="shared" si="73"/>
        <v>240</v>
      </c>
      <c r="F443" s="19">
        <f t="shared" si="74"/>
        <v>200</v>
      </c>
      <c r="G443" s="19">
        <f t="shared" si="75"/>
        <v>240</v>
      </c>
    </row>
    <row r="444" spans="1:7" ht="15.75">
      <c r="A444" s="18">
        <v>387</v>
      </c>
      <c r="B444" s="40" t="s">
        <v>199</v>
      </c>
      <c r="C444" s="18">
        <v>200</v>
      </c>
      <c r="D444" s="19">
        <f t="shared" si="67"/>
        <v>40</v>
      </c>
      <c r="E444" s="19">
        <f t="shared" si="73"/>
        <v>240</v>
      </c>
      <c r="F444" s="19">
        <f t="shared" si="74"/>
        <v>200</v>
      </c>
      <c r="G444" s="19">
        <f t="shared" si="75"/>
        <v>240</v>
      </c>
    </row>
    <row r="445" spans="1:7" ht="15.75">
      <c r="A445" s="18">
        <v>388</v>
      </c>
      <c r="B445" s="40" t="s">
        <v>378</v>
      </c>
      <c r="C445" s="18">
        <v>53</v>
      </c>
      <c r="D445" s="19">
        <f t="shared" si="67"/>
        <v>10.600000000000001</v>
      </c>
      <c r="E445" s="19">
        <f t="shared" si="73"/>
        <v>63.6</v>
      </c>
      <c r="F445" s="19">
        <f t="shared" si="74"/>
        <v>53.333333333333336</v>
      </c>
      <c r="G445" s="19">
        <f t="shared" si="75"/>
        <v>64</v>
      </c>
    </row>
    <row r="446" spans="1:7" ht="15.75">
      <c r="A446" s="18">
        <v>389</v>
      </c>
      <c r="B446" s="40" t="s">
        <v>379</v>
      </c>
      <c r="C446" s="18">
        <v>94</v>
      </c>
      <c r="D446" s="19">
        <f>C446*0.2</f>
        <v>18.8</v>
      </c>
      <c r="E446" s="19">
        <f>D446+C446</f>
        <v>112.8</v>
      </c>
      <c r="F446" s="19">
        <f t="shared" si="74"/>
        <v>94.166666666666671</v>
      </c>
      <c r="G446" s="19">
        <f t="shared" si="75"/>
        <v>113</v>
      </c>
    </row>
    <row r="447" spans="1:7" ht="15.75">
      <c r="A447" s="18">
        <v>390</v>
      </c>
      <c r="B447" s="40" t="s">
        <v>380</v>
      </c>
      <c r="C447" s="18">
        <v>53</v>
      </c>
      <c r="D447" s="19">
        <f t="shared" si="67"/>
        <v>10.600000000000001</v>
      </c>
      <c r="E447" s="19">
        <f t="shared" ref="E447:E453" si="76">D447+C447</f>
        <v>63.6</v>
      </c>
      <c r="F447" s="19">
        <f t="shared" si="74"/>
        <v>53.333333333333336</v>
      </c>
      <c r="G447" s="19">
        <f t="shared" si="75"/>
        <v>64</v>
      </c>
    </row>
    <row r="448" spans="1:7" ht="15.75">
      <c r="A448" s="18">
        <v>391</v>
      </c>
      <c r="B448" s="40" t="s">
        <v>381</v>
      </c>
      <c r="C448" s="18">
        <v>67</v>
      </c>
      <c r="D448" s="19">
        <f t="shared" si="67"/>
        <v>13.4</v>
      </c>
      <c r="E448" s="19">
        <f t="shared" si="76"/>
        <v>80.400000000000006</v>
      </c>
      <c r="F448" s="19">
        <f t="shared" si="74"/>
        <v>66.666666666666657</v>
      </c>
      <c r="G448" s="19">
        <f t="shared" si="75"/>
        <v>80</v>
      </c>
    </row>
    <row r="449" spans="1:7" ht="31.5">
      <c r="A449" s="18">
        <v>392</v>
      </c>
      <c r="B449" s="40" t="s">
        <v>382</v>
      </c>
      <c r="C449" s="18">
        <v>213</v>
      </c>
      <c r="D449" s="19">
        <f t="shared" si="67"/>
        <v>42.6</v>
      </c>
      <c r="E449" s="19">
        <f t="shared" si="76"/>
        <v>255.6</v>
      </c>
      <c r="F449" s="19">
        <f t="shared" si="74"/>
        <v>213.33333333333334</v>
      </c>
      <c r="G449" s="19">
        <f t="shared" si="75"/>
        <v>256</v>
      </c>
    </row>
    <row r="450" spans="1:7" ht="15.75" customHeight="1">
      <c r="A450" s="14" t="s">
        <v>383</v>
      </c>
      <c r="B450" s="15"/>
      <c r="C450" s="15"/>
      <c r="D450" s="15"/>
      <c r="E450" s="15"/>
      <c r="F450" s="15"/>
      <c r="G450" s="15"/>
    </row>
    <row r="451" spans="1:7" ht="15.75">
      <c r="A451" s="18">
        <v>393</v>
      </c>
      <c r="B451" s="17" t="s">
        <v>384</v>
      </c>
      <c r="C451" s="18">
        <v>150</v>
      </c>
      <c r="D451" s="19">
        <f t="shared" si="67"/>
        <v>30</v>
      </c>
      <c r="E451" s="19">
        <f t="shared" si="76"/>
        <v>180</v>
      </c>
      <c r="F451" s="19">
        <f>G451/120*100</f>
        <v>150</v>
      </c>
      <c r="G451" s="19">
        <f>MROUND(E451,1)</f>
        <v>180</v>
      </c>
    </row>
    <row r="452" spans="1:7" ht="15.75">
      <c r="A452" s="18">
        <v>394</v>
      </c>
      <c r="B452" s="17" t="s">
        <v>385</v>
      </c>
      <c r="C452" s="18">
        <v>250</v>
      </c>
      <c r="D452" s="19">
        <f t="shared" si="67"/>
        <v>50</v>
      </c>
      <c r="E452" s="19">
        <f t="shared" si="76"/>
        <v>300</v>
      </c>
      <c r="F452" s="19">
        <f>G452/120*100</f>
        <v>250</v>
      </c>
      <c r="G452" s="19">
        <f>MROUND(E452,1)</f>
        <v>300</v>
      </c>
    </row>
    <row r="453" spans="1:7" ht="15.75">
      <c r="A453" s="18">
        <v>395</v>
      </c>
      <c r="B453" s="17" t="s">
        <v>386</v>
      </c>
      <c r="C453" s="18">
        <v>200</v>
      </c>
      <c r="D453" s="19">
        <f t="shared" si="67"/>
        <v>40</v>
      </c>
      <c r="E453" s="19">
        <f t="shared" si="76"/>
        <v>240</v>
      </c>
      <c r="F453" s="19">
        <f>G453/120*100</f>
        <v>200</v>
      </c>
      <c r="G453" s="19">
        <f>MROUND(E453,1)</f>
        <v>240</v>
      </c>
    </row>
    <row r="454" spans="1:7" ht="15.75" customHeight="1">
      <c r="A454" s="14" t="s">
        <v>387</v>
      </c>
      <c r="B454" s="15"/>
      <c r="C454" s="15"/>
      <c r="D454" s="15"/>
      <c r="E454" s="15"/>
      <c r="F454" s="15"/>
      <c r="G454" s="15"/>
    </row>
    <row r="455" spans="1:7" ht="15.75" customHeight="1">
      <c r="A455" s="56" t="s">
        <v>388</v>
      </c>
      <c r="B455" s="57"/>
      <c r="C455" s="57"/>
      <c r="D455" s="57"/>
      <c r="E455" s="57"/>
      <c r="F455" s="57"/>
      <c r="G455" s="57"/>
    </row>
    <row r="456" spans="1:7" ht="15.75">
      <c r="A456" s="16">
        <v>396</v>
      </c>
      <c r="B456" s="28" t="s">
        <v>389</v>
      </c>
      <c r="C456" s="16">
        <v>425</v>
      </c>
      <c r="D456" s="19">
        <f t="shared" ref="D456:D488" si="77">C456*0.2</f>
        <v>85</v>
      </c>
      <c r="E456" s="19">
        <f t="shared" ref="E456:E488" si="78">D456+C456</f>
        <v>510</v>
      </c>
      <c r="F456" s="19">
        <f>G456/120*100</f>
        <v>425</v>
      </c>
      <c r="G456" s="19">
        <f>MROUND(E456,1)</f>
        <v>510</v>
      </c>
    </row>
    <row r="457" spans="1:7" ht="15.75">
      <c r="A457" s="16">
        <v>397</v>
      </c>
      <c r="B457" s="28" t="s">
        <v>20</v>
      </c>
      <c r="C457" s="58">
        <v>450</v>
      </c>
      <c r="D457" s="19">
        <f t="shared" si="77"/>
        <v>90</v>
      </c>
      <c r="E457" s="19">
        <f t="shared" si="78"/>
        <v>540</v>
      </c>
      <c r="F457" s="19">
        <f>G457/120*100</f>
        <v>450</v>
      </c>
      <c r="G457" s="19">
        <f>MROUND(E457,1)</f>
        <v>540</v>
      </c>
    </row>
    <row r="458" spans="1:7" ht="15.75" customHeight="1">
      <c r="A458" s="56" t="s">
        <v>390</v>
      </c>
      <c r="B458" s="57"/>
      <c r="C458" s="57"/>
      <c r="D458" s="57"/>
      <c r="E458" s="57"/>
      <c r="F458" s="57"/>
      <c r="G458" s="57"/>
    </row>
    <row r="459" spans="1:7" ht="15.75">
      <c r="A459" s="16">
        <v>398</v>
      </c>
      <c r="B459" s="28" t="s">
        <v>391</v>
      </c>
      <c r="C459" s="59">
        <v>570</v>
      </c>
      <c r="D459" s="19">
        <f t="shared" si="77"/>
        <v>114</v>
      </c>
      <c r="E459" s="19">
        <f t="shared" si="78"/>
        <v>684</v>
      </c>
      <c r="F459" s="19">
        <f t="shared" ref="F459:F488" si="79">G459/120*100</f>
        <v>570</v>
      </c>
      <c r="G459" s="19">
        <f t="shared" ref="G459:G488" si="80">MROUND(E459,1)</f>
        <v>684</v>
      </c>
    </row>
    <row r="460" spans="1:7" ht="15.75">
      <c r="A460" s="16">
        <v>399</v>
      </c>
      <c r="B460" s="28" t="s">
        <v>392</v>
      </c>
      <c r="C460" s="59">
        <v>545</v>
      </c>
      <c r="D460" s="19">
        <f t="shared" si="77"/>
        <v>109</v>
      </c>
      <c r="E460" s="19">
        <f t="shared" si="78"/>
        <v>654</v>
      </c>
      <c r="F460" s="19">
        <f t="shared" si="79"/>
        <v>545</v>
      </c>
      <c r="G460" s="19">
        <f t="shared" si="80"/>
        <v>654</v>
      </c>
    </row>
    <row r="461" spans="1:7" ht="15.75">
      <c r="A461" s="16">
        <v>400</v>
      </c>
      <c r="B461" s="28" t="s">
        <v>393</v>
      </c>
      <c r="C461" s="59">
        <v>540</v>
      </c>
      <c r="D461" s="19">
        <f t="shared" si="77"/>
        <v>108</v>
      </c>
      <c r="E461" s="19">
        <f t="shared" si="78"/>
        <v>648</v>
      </c>
      <c r="F461" s="19">
        <f t="shared" si="79"/>
        <v>540</v>
      </c>
      <c r="G461" s="19">
        <f t="shared" si="80"/>
        <v>648</v>
      </c>
    </row>
    <row r="462" spans="1:7" ht="15.75">
      <c r="A462" s="16">
        <v>401</v>
      </c>
      <c r="B462" s="28" t="s">
        <v>394</v>
      </c>
      <c r="C462" s="59">
        <v>585</v>
      </c>
      <c r="D462" s="19">
        <f t="shared" si="77"/>
        <v>117</v>
      </c>
      <c r="E462" s="19">
        <f t="shared" si="78"/>
        <v>702</v>
      </c>
      <c r="F462" s="19">
        <f t="shared" si="79"/>
        <v>585</v>
      </c>
      <c r="G462" s="19">
        <f t="shared" si="80"/>
        <v>702</v>
      </c>
    </row>
    <row r="463" spans="1:7" ht="15.75">
      <c r="A463" s="16">
        <v>402</v>
      </c>
      <c r="B463" s="28" t="s">
        <v>395</v>
      </c>
      <c r="C463" s="59">
        <v>570</v>
      </c>
      <c r="D463" s="19">
        <f t="shared" si="77"/>
        <v>114</v>
      </c>
      <c r="E463" s="19">
        <f t="shared" si="78"/>
        <v>684</v>
      </c>
      <c r="F463" s="19">
        <f t="shared" si="79"/>
        <v>570</v>
      </c>
      <c r="G463" s="19">
        <f t="shared" si="80"/>
        <v>684</v>
      </c>
    </row>
    <row r="464" spans="1:7" ht="15.75">
      <c r="A464" s="16">
        <v>403</v>
      </c>
      <c r="B464" s="28" t="s">
        <v>396</v>
      </c>
      <c r="C464" s="59">
        <v>560</v>
      </c>
      <c r="D464" s="19">
        <f t="shared" si="77"/>
        <v>112</v>
      </c>
      <c r="E464" s="19">
        <f t="shared" si="78"/>
        <v>672</v>
      </c>
      <c r="F464" s="19">
        <f t="shared" si="79"/>
        <v>560</v>
      </c>
      <c r="G464" s="19">
        <f t="shared" si="80"/>
        <v>672</v>
      </c>
    </row>
    <row r="465" spans="1:7" ht="15.75">
      <c r="A465" s="16">
        <v>404</v>
      </c>
      <c r="B465" s="28" t="s">
        <v>397</v>
      </c>
      <c r="C465" s="59">
        <v>565</v>
      </c>
      <c r="D465" s="19">
        <f t="shared" si="77"/>
        <v>113</v>
      </c>
      <c r="E465" s="19">
        <f t="shared" si="78"/>
        <v>678</v>
      </c>
      <c r="F465" s="19">
        <f t="shared" si="79"/>
        <v>565</v>
      </c>
      <c r="G465" s="19">
        <f t="shared" si="80"/>
        <v>678</v>
      </c>
    </row>
    <row r="466" spans="1:7" ht="15.75">
      <c r="A466" s="16">
        <v>405</v>
      </c>
      <c r="B466" s="28" t="s">
        <v>398</v>
      </c>
      <c r="C466" s="59">
        <v>625</v>
      </c>
      <c r="D466" s="19">
        <f t="shared" si="77"/>
        <v>125</v>
      </c>
      <c r="E466" s="19">
        <f t="shared" si="78"/>
        <v>750</v>
      </c>
      <c r="F466" s="19">
        <f t="shared" si="79"/>
        <v>625</v>
      </c>
      <c r="G466" s="19">
        <f t="shared" si="80"/>
        <v>750</v>
      </c>
    </row>
    <row r="467" spans="1:7" ht="15.75">
      <c r="A467" s="16">
        <v>406</v>
      </c>
      <c r="B467" s="28" t="s">
        <v>399</v>
      </c>
      <c r="C467" s="59">
        <v>635</v>
      </c>
      <c r="D467" s="19">
        <f t="shared" si="77"/>
        <v>127</v>
      </c>
      <c r="E467" s="19">
        <f t="shared" si="78"/>
        <v>762</v>
      </c>
      <c r="F467" s="19">
        <f t="shared" si="79"/>
        <v>635</v>
      </c>
      <c r="G467" s="19">
        <f t="shared" si="80"/>
        <v>762</v>
      </c>
    </row>
    <row r="468" spans="1:7" ht="15.75">
      <c r="A468" s="16">
        <v>407</v>
      </c>
      <c r="B468" s="28" t="s">
        <v>400</v>
      </c>
      <c r="C468" s="59">
        <v>690</v>
      </c>
      <c r="D468" s="19">
        <f t="shared" si="77"/>
        <v>138</v>
      </c>
      <c r="E468" s="19">
        <f t="shared" si="78"/>
        <v>828</v>
      </c>
      <c r="F468" s="19">
        <f t="shared" si="79"/>
        <v>690</v>
      </c>
      <c r="G468" s="19">
        <f t="shared" si="80"/>
        <v>828</v>
      </c>
    </row>
    <row r="469" spans="1:7" ht="15.75">
      <c r="A469" s="16">
        <v>408</v>
      </c>
      <c r="B469" s="28" t="s">
        <v>401</v>
      </c>
      <c r="C469" s="59">
        <v>515</v>
      </c>
      <c r="D469" s="19">
        <f t="shared" si="77"/>
        <v>103</v>
      </c>
      <c r="E469" s="19">
        <f t="shared" si="78"/>
        <v>618</v>
      </c>
      <c r="F469" s="19">
        <f t="shared" si="79"/>
        <v>515</v>
      </c>
      <c r="G469" s="19">
        <f t="shared" si="80"/>
        <v>618</v>
      </c>
    </row>
    <row r="470" spans="1:7" ht="15.75">
      <c r="A470" s="16">
        <v>409</v>
      </c>
      <c r="B470" s="28" t="s">
        <v>402</v>
      </c>
      <c r="C470" s="59">
        <v>565</v>
      </c>
      <c r="D470" s="19">
        <f t="shared" si="77"/>
        <v>113</v>
      </c>
      <c r="E470" s="19">
        <f t="shared" si="78"/>
        <v>678</v>
      </c>
      <c r="F470" s="19">
        <f t="shared" si="79"/>
        <v>565</v>
      </c>
      <c r="G470" s="19">
        <f t="shared" si="80"/>
        <v>678</v>
      </c>
    </row>
    <row r="471" spans="1:7" ht="15.75">
      <c r="A471" s="16">
        <v>410</v>
      </c>
      <c r="B471" s="28" t="s">
        <v>403</v>
      </c>
      <c r="C471" s="59">
        <v>620</v>
      </c>
      <c r="D471" s="19">
        <f t="shared" si="77"/>
        <v>124</v>
      </c>
      <c r="E471" s="19">
        <f t="shared" si="78"/>
        <v>744</v>
      </c>
      <c r="F471" s="19">
        <f t="shared" si="79"/>
        <v>620</v>
      </c>
      <c r="G471" s="19">
        <f t="shared" si="80"/>
        <v>744</v>
      </c>
    </row>
    <row r="472" spans="1:7" ht="15.75">
      <c r="A472" s="16">
        <v>411</v>
      </c>
      <c r="B472" s="28" t="s">
        <v>404</v>
      </c>
      <c r="C472" s="59">
        <v>620</v>
      </c>
      <c r="D472" s="19">
        <f t="shared" si="77"/>
        <v>124</v>
      </c>
      <c r="E472" s="19">
        <f t="shared" si="78"/>
        <v>744</v>
      </c>
      <c r="F472" s="19">
        <f t="shared" si="79"/>
        <v>620</v>
      </c>
      <c r="G472" s="19">
        <f t="shared" si="80"/>
        <v>744</v>
      </c>
    </row>
    <row r="473" spans="1:7" ht="15.75">
      <c r="A473" s="16">
        <v>412</v>
      </c>
      <c r="B473" s="28" t="s">
        <v>405</v>
      </c>
      <c r="C473" s="59">
        <v>565</v>
      </c>
      <c r="D473" s="19">
        <f t="shared" si="77"/>
        <v>113</v>
      </c>
      <c r="E473" s="19">
        <f t="shared" si="78"/>
        <v>678</v>
      </c>
      <c r="F473" s="19">
        <f t="shared" si="79"/>
        <v>565</v>
      </c>
      <c r="G473" s="19">
        <f t="shared" si="80"/>
        <v>678</v>
      </c>
    </row>
    <row r="474" spans="1:7" ht="15.75">
      <c r="A474" s="16">
        <v>413</v>
      </c>
      <c r="B474" s="28" t="s">
        <v>406</v>
      </c>
      <c r="C474" s="59">
        <v>555</v>
      </c>
      <c r="D474" s="19">
        <f t="shared" si="77"/>
        <v>111</v>
      </c>
      <c r="E474" s="19">
        <f t="shared" si="78"/>
        <v>666</v>
      </c>
      <c r="F474" s="19">
        <f t="shared" si="79"/>
        <v>555</v>
      </c>
      <c r="G474" s="19">
        <f t="shared" si="80"/>
        <v>666</v>
      </c>
    </row>
    <row r="475" spans="1:7" ht="47.25">
      <c r="A475" s="16">
        <v>414</v>
      </c>
      <c r="B475" s="28" t="s">
        <v>407</v>
      </c>
      <c r="C475" s="59">
        <v>650</v>
      </c>
      <c r="D475" s="19">
        <f t="shared" si="77"/>
        <v>130</v>
      </c>
      <c r="E475" s="19">
        <f t="shared" si="78"/>
        <v>780</v>
      </c>
      <c r="F475" s="19">
        <f t="shared" si="79"/>
        <v>650</v>
      </c>
      <c r="G475" s="19">
        <f t="shared" si="80"/>
        <v>780</v>
      </c>
    </row>
    <row r="476" spans="1:7" ht="15.75">
      <c r="A476" s="16">
        <v>415</v>
      </c>
      <c r="B476" s="28" t="s">
        <v>408</v>
      </c>
      <c r="C476" s="59">
        <v>625</v>
      </c>
      <c r="D476" s="19">
        <f t="shared" si="77"/>
        <v>125</v>
      </c>
      <c r="E476" s="19">
        <f t="shared" si="78"/>
        <v>750</v>
      </c>
      <c r="F476" s="19">
        <f t="shared" si="79"/>
        <v>625</v>
      </c>
      <c r="G476" s="19">
        <f t="shared" si="80"/>
        <v>750</v>
      </c>
    </row>
    <row r="477" spans="1:7" ht="15.75">
      <c r="A477" s="16">
        <v>416</v>
      </c>
      <c r="B477" s="28" t="s">
        <v>409</v>
      </c>
      <c r="C477" s="59">
        <v>560</v>
      </c>
      <c r="D477" s="19">
        <f t="shared" si="77"/>
        <v>112</v>
      </c>
      <c r="E477" s="19">
        <f t="shared" si="78"/>
        <v>672</v>
      </c>
      <c r="F477" s="19">
        <f t="shared" si="79"/>
        <v>560</v>
      </c>
      <c r="G477" s="19">
        <f t="shared" si="80"/>
        <v>672</v>
      </c>
    </row>
    <row r="478" spans="1:7" ht="15.75">
      <c r="A478" s="16">
        <v>417</v>
      </c>
      <c r="B478" s="28" t="s">
        <v>410</v>
      </c>
      <c r="C478" s="59">
        <v>565</v>
      </c>
      <c r="D478" s="19">
        <f t="shared" si="77"/>
        <v>113</v>
      </c>
      <c r="E478" s="19">
        <f t="shared" si="78"/>
        <v>678</v>
      </c>
      <c r="F478" s="19">
        <f t="shared" si="79"/>
        <v>565</v>
      </c>
      <c r="G478" s="19">
        <f t="shared" si="80"/>
        <v>678</v>
      </c>
    </row>
    <row r="479" spans="1:7" ht="15.75">
      <c r="A479" s="16">
        <v>418</v>
      </c>
      <c r="B479" s="28" t="s">
        <v>411</v>
      </c>
      <c r="C479" s="59">
        <v>700</v>
      </c>
      <c r="D479" s="19">
        <f t="shared" si="77"/>
        <v>140</v>
      </c>
      <c r="E479" s="19">
        <f t="shared" si="78"/>
        <v>840</v>
      </c>
      <c r="F479" s="19">
        <f t="shared" si="79"/>
        <v>700</v>
      </c>
      <c r="G479" s="19">
        <f t="shared" si="80"/>
        <v>840</v>
      </c>
    </row>
    <row r="480" spans="1:7" ht="15.75">
      <c r="A480" s="16">
        <v>419</v>
      </c>
      <c r="B480" s="28" t="s">
        <v>412</v>
      </c>
      <c r="C480" s="59">
        <v>750</v>
      </c>
      <c r="D480" s="19">
        <f t="shared" si="77"/>
        <v>150</v>
      </c>
      <c r="E480" s="19">
        <f t="shared" si="78"/>
        <v>900</v>
      </c>
      <c r="F480" s="19">
        <f t="shared" si="79"/>
        <v>750</v>
      </c>
      <c r="G480" s="19">
        <f t="shared" si="80"/>
        <v>900</v>
      </c>
    </row>
    <row r="481" spans="1:7" ht="31.5">
      <c r="A481" s="16">
        <v>420</v>
      </c>
      <c r="B481" s="28" t="s">
        <v>413</v>
      </c>
      <c r="C481" s="16">
        <v>1089</v>
      </c>
      <c r="D481" s="19">
        <f t="shared" si="77"/>
        <v>217.8</v>
      </c>
      <c r="E481" s="19">
        <f t="shared" si="78"/>
        <v>1306.8</v>
      </c>
      <c r="F481" s="19">
        <f t="shared" si="79"/>
        <v>1089.1666666666667</v>
      </c>
      <c r="G481" s="19">
        <f t="shared" si="80"/>
        <v>1307</v>
      </c>
    </row>
    <row r="482" spans="1:7" ht="31.5">
      <c r="A482" s="16">
        <v>421</v>
      </c>
      <c r="B482" s="28" t="s">
        <v>414</v>
      </c>
      <c r="C482" s="16">
        <v>3300</v>
      </c>
      <c r="D482" s="19">
        <f t="shared" si="77"/>
        <v>660</v>
      </c>
      <c r="E482" s="19">
        <f t="shared" si="78"/>
        <v>3960</v>
      </c>
      <c r="F482" s="19">
        <f t="shared" si="79"/>
        <v>3300</v>
      </c>
      <c r="G482" s="19">
        <f t="shared" si="80"/>
        <v>3960</v>
      </c>
    </row>
    <row r="483" spans="1:7" ht="15.75">
      <c r="A483" s="16">
        <v>422</v>
      </c>
      <c r="B483" s="28" t="s">
        <v>415</v>
      </c>
      <c r="C483" s="16">
        <v>565</v>
      </c>
      <c r="D483" s="19">
        <f t="shared" si="77"/>
        <v>113</v>
      </c>
      <c r="E483" s="19">
        <f t="shared" si="78"/>
        <v>678</v>
      </c>
      <c r="F483" s="19">
        <f t="shared" si="79"/>
        <v>565</v>
      </c>
      <c r="G483" s="19">
        <f t="shared" si="80"/>
        <v>678</v>
      </c>
    </row>
    <row r="484" spans="1:7" ht="15.75">
      <c r="A484" s="16">
        <v>423</v>
      </c>
      <c r="B484" s="28" t="s">
        <v>135</v>
      </c>
      <c r="C484" s="16">
        <v>645</v>
      </c>
      <c r="D484" s="19">
        <f t="shared" si="77"/>
        <v>129</v>
      </c>
      <c r="E484" s="19">
        <f t="shared" si="78"/>
        <v>774</v>
      </c>
      <c r="F484" s="19">
        <f t="shared" si="79"/>
        <v>645</v>
      </c>
      <c r="G484" s="19">
        <f t="shared" si="80"/>
        <v>774</v>
      </c>
    </row>
    <row r="485" spans="1:7" ht="15.75">
      <c r="A485" s="16">
        <v>424</v>
      </c>
      <c r="B485" s="28" t="s">
        <v>24</v>
      </c>
      <c r="C485" s="16">
        <v>570</v>
      </c>
      <c r="D485" s="19">
        <f t="shared" si="77"/>
        <v>114</v>
      </c>
      <c r="E485" s="19">
        <f t="shared" si="78"/>
        <v>684</v>
      </c>
      <c r="F485" s="19">
        <f t="shared" si="79"/>
        <v>570</v>
      </c>
      <c r="G485" s="19">
        <f t="shared" si="80"/>
        <v>684</v>
      </c>
    </row>
    <row r="486" spans="1:7" ht="15.75">
      <c r="A486" s="16">
        <v>425</v>
      </c>
      <c r="B486" s="28" t="s">
        <v>416</v>
      </c>
      <c r="C486" s="16">
        <v>560</v>
      </c>
      <c r="D486" s="19">
        <f t="shared" si="77"/>
        <v>112</v>
      </c>
      <c r="E486" s="19">
        <f t="shared" si="78"/>
        <v>672</v>
      </c>
      <c r="F486" s="19">
        <f t="shared" si="79"/>
        <v>560</v>
      </c>
      <c r="G486" s="19">
        <f t="shared" si="80"/>
        <v>672</v>
      </c>
    </row>
    <row r="487" spans="1:7" ht="15.75">
      <c r="A487" s="16">
        <v>426</v>
      </c>
      <c r="B487" s="28" t="s">
        <v>28</v>
      </c>
      <c r="C487" s="16">
        <v>555</v>
      </c>
      <c r="D487" s="19">
        <f t="shared" si="77"/>
        <v>111</v>
      </c>
      <c r="E487" s="19">
        <f t="shared" si="78"/>
        <v>666</v>
      </c>
      <c r="F487" s="19">
        <f t="shared" si="79"/>
        <v>555</v>
      </c>
      <c r="G487" s="19">
        <f t="shared" si="80"/>
        <v>666</v>
      </c>
    </row>
    <row r="488" spans="1:7" ht="47.25">
      <c r="A488" s="16">
        <v>427</v>
      </c>
      <c r="B488" s="60" t="s">
        <v>407</v>
      </c>
      <c r="C488" s="61">
        <v>650</v>
      </c>
      <c r="D488" s="19">
        <f t="shared" si="77"/>
        <v>130</v>
      </c>
      <c r="E488" s="19">
        <f t="shared" si="78"/>
        <v>780</v>
      </c>
      <c r="F488" s="19">
        <f t="shared" si="79"/>
        <v>650</v>
      </c>
      <c r="G488" s="19">
        <f t="shared" si="80"/>
        <v>780</v>
      </c>
    </row>
    <row r="489" spans="1:7" ht="33.75" customHeight="1">
      <c r="A489" s="14" t="s">
        <v>417</v>
      </c>
      <c r="B489" s="15"/>
      <c r="C489" s="15"/>
      <c r="D489" s="15"/>
      <c r="E489" s="15"/>
      <c r="F489" s="15"/>
      <c r="G489" s="15"/>
    </row>
    <row r="490" spans="1:7" ht="21" customHeight="1">
      <c r="A490" s="18">
        <v>428</v>
      </c>
      <c r="B490" s="17" t="s">
        <v>418</v>
      </c>
      <c r="C490" s="18">
        <v>600</v>
      </c>
      <c r="D490" s="62">
        <f t="shared" ref="D490:D505" si="81">C490*0.2</f>
        <v>120</v>
      </c>
      <c r="E490" s="62">
        <f t="shared" ref="E490:E505" si="82">D490+C490</f>
        <v>720</v>
      </c>
      <c r="F490" s="19">
        <f t="shared" ref="F490:F505" si="83">G490/120*100</f>
        <v>600</v>
      </c>
      <c r="G490" s="19">
        <f t="shared" ref="G490:G505" si="84">MROUND(E490,1)</f>
        <v>720</v>
      </c>
    </row>
    <row r="491" spans="1:7" ht="15.75">
      <c r="A491" s="18">
        <v>429</v>
      </c>
      <c r="B491" s="17" t="s">
        <v>419</v>
      </c>
      <c r="C491" s="18">
        <v>300</v>
      </c>
      <c r="D491" s="62">
        <f t="shared" si="81"/>
        <v>60</v>
      </c>
      <c r="E491" s="62">
        <f t="shared" si="82"/>
        <v>360</v>
      </c>
      <c r="F491" s="19">
        <f t="shared" si="83"/>
        <v>300</v>
      </c>
      <c r="G491" s="19">
        <f t="shared" si="84"/>
        <v>360</v>
      </c>
    </row>
    <row r="492" spans="1:7" ht="15.75">
      <c r="A492" s="18">
        <v>430</v>
      </c>
      <c r="B492" s="17" t="s">
        <v>420</v>
      </c>
      <c r="C492" s="18">
        <v>600</v>
      </c>
      <c r="D492" s="62">
        <f t="shared" si="81"/>
        <v>120</v>
      </c>
      <c r="E492" s="62">
        <f t="shared" si="82"/>
        <v>720</v>
      </c>
      <c r="F492" s="19">
        <f t="shared" si="83"/>
        <v>600</v>
      </c>
      <c r="G492" s="19">
        <f t="shared" si="84"/>
        <v>720</v>
      </c>
    </row>
    <row r="493" spans="1:7" ht="15.75">
      <c r="A493" s="18">
        <v>431</v>
      </c>
      <c r="B493" s="17" t="s">
        <v>421</v>
      </c>
      <c r="C493" s="18">
        <v>600</v>
      </c>
      <c r="D493" s="62">
        <f t="shared" si="81"/>
        <v>120</v>
      </c>
      <c r="E493" s="62">
        <f t="shared" si="82"/>
        <v>720</v>
      </c>
      <c r="F493" s="19">
        <f t="shared" si="83"/>
        <v>600</v>
      </c>
      <c r="G493" s="19">
        <f t="shared" si="84"/>
        <v>720</v>
      </c>
    </row>
    <row r="494" spans="1:7" ht="15.75">
      <c r="A494" s="18">
        <v>432</v>
      </c>
      <c r="B494" s="17" t="s">
        <v>422</v>
      </c>
      <c r="C494" s="18">
        <v>800</v>
      </c>
      <c r="D494" s="62">
        <f t="shared" si="81"/>
        <v>160</v>
      </c>
      <c r="E494" s="62">
        <f t="shared" si="82"/>
        <v>960</v>
      </c>
      <c r="F494" s="19">
        <f t="shared" si="83"/>
        <v>800</v>
      </c>
      <c r="G494" s="19">
        <f t="shared" si="84"/>
        <v>960</v>
      </c>
    </row>
    <row r="495" spans="1:7" ht="15.75">
      <c r="A495" s="18">
        <v>433</v>
      </c>
      <c r="B495" s="17" t="s">
        <v>423</v>
      </c>
      <c r="C495" s="18">
        <v>600</v>
      </c>
      <c r="D495" s="62">
        <f t="shared" si="81"/>
        <v>120</v>
      </c>
      <c r="E495" s="62">
        <f t="shared" si="82"/>
        <v>720</v>
      </c>
      <c r="F495" s="19">
        <f t="shared" si="83"/>
        <v>600</v>
      </c>
      <c r="G495" s="19">
        <f t="shared" si="84"/>
        <v>720</v>
      </c>
    </row>
    <row r="496" spans="1:7" ht="15.75">
      <c r="A496" s="18">
        <v>434</v>
      </c>
      <c r="B496" s="17" t="s">
        <v>424</v>
      </c>
      <c r="C496" s="18">
        <v>600</v>
      </c>
      <c r="D496" s="62">
        <f t="shared" si="81"/>
        <v>120</v>
      </c>
      <c r="E496" s="62">
        <f t="shared" si="82"/>
        <v>720</v>
      </c>
      <c r="F496" s="19">
        <f t="shared" si="83"/>
        <v>600</v>
      </c>
      <c r="G496" s="19">
        <f t="shared" si="84"/>
        <v>720</v>
      </c>
    </row>
    <row r="497" spans="1:8" ht="15.75">
      <c r="A497" s="18">
        <v>435</v>
      </c>
      <c r="B497" s="17" t="s">
        <v>425</v>
      </c>
      <c r="C497" s="18">
        <v>150</v>
      </c>
      <c r="D497" s="62">
        <f t="shared" si="81"/>
        <v>30</v>
      </c>
      <c r="E497" s="62">
        <f t="shared" si="82"/>
        <v>180</v>
      </c>
      <c r="F497" s="19">
        <f t="shared" si="83"/>
        <v>150</v>
      </c>
      <c r="G497" s="19">
        <f t="shared" si="84"/>
        <v>180</v>
      </c>
    </row>
    <row r="498" spans="1:8" ht="15.75">
      <c r="A498" s="18">
        <v>436</v>
      </c>
      <c r="B498" s="17" t="s">
        <v>426</v>
      </c>
      <c r="C498" s="18">
        <v>600</v>
      </c>
      <c r="D498" s="62">
        <f t="shared" si="81"/>
        <v>120</v>
      </c>
      <c r="E498" s="62">
        <f t="shared" si="82"/>
        <v>720</v>
      </c>
      <c r="F498" s="19">
        <f t="shared" si="83"/>
        <v>600</v>
      </c>
      <c r="G498" s="19">
        <f t="shared" si="84"/>
        <v>720</v>
      </c>
    </row>
    <row r="499" spans="1:8" ht="15.75">
      <c r="A499" s="18">
        <v>437</v>
      </c>
      <c r="B499" s="17" t="s">
        <v>427</v>
      </c>
      <c r="C499" s="18">
        <v>150</v>
      </c>
      <c r="D499" s="62">
        <f t="shared" si="81"/>
        <v>30</v>
      </c>
      <c r="E499" s="62">
        <f t="shared" si="82"/>
        <v>180</v>
      </c>
      <c r="F499" s="19">
        <f t="shared" si="83"/>
        <v>150</v>
      </c>
      <c r="G499" s="19">
        <f t="shared" si="84"/>
        <v>180</v>
      </c>
    </row>
    <row r="500" spans="1:8" ht="15.75">
      <c r="A500" s="18">
        <v>438</v>
      </c>
      <c r="B500" s="17" t="s">
        <v>251</v>
      </c>
      <c r="C500" s="18">
        <v>150</v>
      </c>
      <c r="D500" s="62">
        <f t="shared" si="81"/>
        <v>30</v>
      </c>
      <c r="E500" s="62">
        <f t="shared" si="82"/>
        <v>180</v>
      </c>
      <c r="F500" s="19">
        <f t="shared" si="83"/>
        <v>150</v>
      </c>
      <c r="G500" s="19">
        <f t="shared" si="84"/>
        <v>180</v>
      </c>
    </row>
    <row r="501" spans="1:8" ht="15.75">
      <c r="A501" s="18">
        <v>439</v>
      </c>
      <c r="B501" s="17" t="s">
        <v>428</v>
      </c>
      <c r="C501" s="18">
        <v>200</v>
      </c>
      <c r="D501" s="62">
        <f t="shared" si="81"/>
        <v>40</v>
      </c>
      <c r="E501" s="62">
        <f t="shared" si="82"/>
        <v>240</v>
      </c>
      <c r="F501" s="19">
        <f t="shared" si="83"/>
        <v>200</v>
      </c>
      <c r="G501" s="19">
        <f t="shared" si="84"/>
        <v>240</v>
      </c>
    </row>
    <row r="502" spans="1:8" ht="15.75">
      <c r="A502" s="18">
        <v>440</v>
      </c>
      <c r="B502" s="17" t="s">
        <v>429</v>
      </c>
      <c r="C502" s="18">
        <v>200</v>
      </c>
      <c r="D502" s="62">
        <f t="shared" si="81"/>
        <v>40</v>
      </c>
      <c r="E502" s="62">
        <f t="shared" si="82"/>
        <v>240</v>
      </c>
      <c r="F502" s="19">
        <f t="shared" si="83"/>
        <v>200</v>
      </c>
      <c r="G502" s="19">
        <f t="shared" si="84"/>
        <v>240</v>
      </c>
    </row>
    <row r="503" spans="1:8" ht="15.75">
      <c r="A503" s="18">
        <v>441</v>
      </c>
      <c r="B503" s="17" t="s">
        <v>430</v>
      </c>
      <c r="C503" s="18">
        <v>150</v>
      </c>
      <c r="D503" s="62">
        <f t="shared" si="81"/>
        <v>30</v>
      </c>
      <c r="E503" s="62">
        <f t="shared" si="82"/>
        <v>180</v>
      </c>
      <c r="F503" s="19">
        <f t="shared" si="83"/>
        <v>150</v>
      </c>
      <c r="G503" s="19">
        <f t="shared" si="84"/>
        <v>180</v>
      </c>
    </row>
    <row r="504" spans="1:8" ht="47.25">
      <c r="A504" s="18">
        <v>442</v>
      </c>
      <c r="B504" s="17" t="s">
        <v>431</v>
      </c>
      <c r="C504" s="18">
        <v>400</v>
      </c>
      <c r="D504" s="62">
        <f t="shared" si="81"/>
        <v>80</v>
      </c>
      <c r="E504" s="62">
        <f t="shared" si="82"/>
        <v>480</v>
      </c>
      <c r="F504" s="19">
        <f t="shared" si="83"/>
        <v>400</v>
      </c>
      <c r="G504" s="19">
        <f t="shared" si="84"/>
        <v>480</v>
      </c>
    </row>
    <row r="505" spans="1:8" ht="15.75">
      <c r="A505" s="18">
        <v>443</v>
      </c>
      <c r="B505" s="17" t="s">
        <v>432</v>
      </c>
      <c r="C505" s="18">
        <v>80</v>
      </c>
      <c r="D505" s="62">
        <f t="shared" si="81"/>
        <v>16</v>
      </c>
      <c r="E505" s="62">
        <f t="shared" si="82"/>
        <v>96</v>
      </c>
      <c r="F505" s="19">
        <f t="shared" si="83"/>
        <v>80</v>
      </c>
      <c r="G505" s="19">
        <f t="shared" si="84"/>
        <v>96</v>
      </c>
    </row>
    <row r="506" spans="1:8" ht="20.45" customHeight="1">
      <c r="A506" s="14" t="s">
        <v>433</v>
      </c>
      <c r="B506" s="15"/>
      <c r="C506" s="15"/>
      <c r="D506" s="15"/>
      <c r="E506" s="15"/>
      <c r="F506" s="15"/>
      <c r="G506" s="15"/>
    </row>
    <row r="507" spans="1:8" ht="18.600000000000001" customHeight="1">
      <c r="A507" s="14" t="s">
        <v>434</v>
      </c>
      <c r="B507" s="15"/>
      <c r="C507" s="15"/>
      <c r="D507" s="15"/>
      <c r="E507" s="15"/>
      <c r="F507" s="15"/>
      <c r="G507" s="15"/>
    </row>
    <row r="508" spans="1:8" ht="15.75">
      <c r="A508" s="63">
        <v>444</v>
      </c>
      <c r="B508" s="64" t="s">
        <v>435</v>
      </c>
      <c r="C508" s="65"/>
      <c r="D508" s="65"/>
      <c r="E508" s="65"/>
      <c r="F508" s="65"/>
      <c r="G508" s="66"/>
    </row>
    <row r="509" spans="1:8" ht="15.75">
      <c r="A509" s="67"/>
      <c r="B509" s="68" t="s">
        <v>436</v>
      </c>
      <c r="C509" s="69">
        <v>71</v>
      </c>
      <c r="D509" s="19">
        <f t="shared" ref="D509:D580" si="85">C509*0.2</f>
        <v>14.200000000000001</v>
      </c>
      <c r="E509" s="19">
        <f t="shared" ref="E509:E580" si="86">D509+C509</f>
        <v>85.2</v>
      </c>
      <c r="F509" s="19">
        <f>G509/120*100</f>
        <v>70.833333333333343</v>
      </c>
      <c r="G509" s="19">
        <f>MROUND(E509,1)</f>
        <v>85</v>
      </c>
      <c r="H509" s="70"/>
    </row>
    <row r="510" spans="1:8" ht="15.75">
      <c r="A510" s="67"/>
      <c r="B510" s="71" t="s">
        <v>437</v>
      </c>
      <c r="C510" s="72"/>
      <c r="D510" s="72"/>
      <c r="E510" s="72"/>
      <c r="F510" s="72"/>
      <c r="G510" s="72"/>
    </row>
    <row r="511" spans="1:8" ht="15.75">
      <c r="A511" s="67"/>
      <c r="B511" s="73" t="s">
        <v>438</v>
      </c>
      <c r="C511" s="69">
        <v>90</v>
      </c>
      <c r="D511" s="19">
        <f t="shared" si="85"/>
        <v>18</v>
      </c>
      <c r="E511" s="19">
        <f t="shared" si="86"/>
        <v>108</v>
      </c>
      <c r="F511" s="19">
        <f t="shared" ref="F511:F525" si="87">G511/120*100</f>
        <v>90</v>
      </c>
      <c r="G511" s="19">
        <f t="shared" ref="G511:G525" si="88">MROUND(E511,1)</f>
        <v>108</v>
      </c>
    </row>
    <row r="512" spans="1:8" ht="15.75">
      <c r="A512" s="67"/>
      <c r="B512" s="73" t="s">
        <v>439</v>
      </c>
      <c r="C512" s="69">
        <v>51</v>
      </c>
      <c r="D512" s="19">
        <f t="shared" si="85"/>
        <v>10.200000000000001</v>
      </c>
      <c r="E512" s="19">
        <f t="shared" si="86"/>
        <v>61.2</v>
      </c>
      <c r="F512" s="19">
        <f t="shared" si="87"/>
        <v>50.833333333333329</v>
      </c>
      <c r="G512" s="19">
        <f t="shared" si="88"/>
        <v>61</v>
      </c>
    </row>
    <row r="513" spans="1:7" ht="15.75">
      <c r="A513" s="67"/>
      <c r="B513" s="73" t="s">
        <v>440</v>
      </c>
      <c r="C513" s="69">
        <v>51</v>
      </c>
      <c r="D513" s="19">
        <f t="shared" si="85"/>
        <v>10.200000000000001</v>
      </c>
      <c r="E513" s="19">
        <f t="shared" si="86"/>
        <v>61.2</v>
      </c>
      <c r="F513" s="19">
        <f t="shared" si="87"/>
        <v>50.833333333333329</v>
      </c>
      <c r="G513" s="19">
        <f t="shared" si="88"/>
        <v>61</v>
      </c>
    </row>
    <row r="514" spans="1:7" ht="15.75">
      <c r="A514" s="67"/>
      <c r="B514" s="73" t="s">
        <v>441</v>
      </c>
      <c r="C514" s="69">
        <v>41</v>
      </c>
      <c r="D514" s="19">
        <f t="shared" si="85"/>
        <v>8.2000000000000011</v>
      </c>
      <c r="E514" s="19">
        <f t="shared" si="86"/>
        <v>49.2</v>
      </c>
      <c r="F514" s="19">
        <f t="shared" si="87"/>
        <v>40.833333333333336</v>
      </c>
      <c r="G514" s="19">
        <f t="shared" si="88"/>
        <v>49</v>
      </c>
    </row>
    <row r="515" spans="1:7" ht="15.75">
      <c r="A515" s="67"/>
      <c r="B515" s="73" t="s">
        <v>442</v>
      </c>
      <c r="C515" s="69">
        <v>37</v>
      </c>
      <c r="D515" s="19">
        <f t="shared" si="85"/>
        <v>7.4</v>
      </c>
      <c r="E515" s="19">
        <f t="shared" si="86"/>
        <v>44.4</v>
      </c>
      <c r="F515" s="19">
        <f t="shared" si="87"/>
        <v>36.666666666666664</v>
      </c>
      <c r="G515" s="19">
        <f t="shared" si="88"/>
        <v>44</v>
      </c>
    </row>
    <row r="516" spans="1:7" ht="15.75">
      <c r="A516" s="67"/>
      <c r="B516" s="73" t="s">
        <v>443</v>
      </c>
      <c r="C516" s="69">
        <v>88</v>
      </c>
      <c r="D516" s="19">
        <f t="shared" si="85"/>
        <v>17.600000000000001</v>
      </c>
      <c r="E516" s="19">
        <f t="shared" si="86"/>
        <v>105.6</v>
      </c>
      <c r="F516" s="19">
        <f t="shared" si="87"/>
        <v>88.333333333333329</v>
      </c>
      <c r="G516" s="19">
        <f t="shared" si="88"/>
        <v>106</v>
      </c>
    </row>
    <row r="517" spans="1:7" ht="15.75">
      <c r="A517" s="67"/>
      <c r="B517" s="73" t="s">
        <v>444</v>
      </c>
      <c r="C517" s="69">
        <v>47</v>
      </c>
      <c r="D517" s="19">
        <f t="shared" si="85"/>
        <v>9.4</v>
      </c>
      <c r="E517" s="19">
        <f t="shared" si="86"/>
        <v>56.4</v>
      </c>
      <c r="F517" s="19">
        <f t="shared" si="87"/>
        <v>46.666666666666664</v>
      </c>
      <c r="G517" s="19">
        <f t="shared" si="88"/>
        <v>56</v>
      </c>
    </row>
    <row r="518" spans="1:7" ht="15.75">
      <c r="A518" s="67"/>
      <c r="B518" s="73" t="s">
        <v>445</v>
      </c>
      <c r="C518" s="69">
        <v>46</v>
      </c>
      <c r="D518" s="19">
        <f t="shared" si="85"/>
        <v>9.2000000000000011</v>
      </c>
      <c r="E518" s="19">
        <f t="shared" si="86"/>
        <v>55.2</v>
      </c>
      <c r="F518" s="19">
        <f t="shared" si="87"/>
        <v>45.833333333333329</v>
      </c>
      <c r="G518" s="19">
        <f t="shared" si="88"/>
        <v>55</v>
      </c>
    </row>
    <row r="519" spans="1:7" ht="15.75">
      <c r="A519" s="67"/>
      <c r="B519" s="73" t="s">
        <v>446</v>
      </c>
      <c r="C519" s="69">
        <v>43</v>
      </c>
      <c r="D519" s="19">
        <f t="shared" si="85"/>
        <v>8.6</v>
      </c>
      <c r="E519" s="19">
        <f t="shared" si="86"/>
        <v>51.6</v>
      </c>
      <c r="F519" s="19">
        <f t="shared" si="87"/>
        <v>43.333333333333336</v>
      </c>
      <c r="G519" s="19">
        <f t="shared" si="88"/>
        <v>52</v>
      </c>
    </row>
    <row r="520" spans="1:7" ht="15.75">
      <c r="A520" s="67"/>
      <c r="B520" s="73" t="s">
        <v>447</v>
      </c>
      <c r="C520" s="69">
        <v>52</v>
      </c>
      <c r="D520" s="19">
        <f t="shared" si="85"/>
        <v>10.4</v>
      </c>
      <c r="E520" s="19">
        <f t="shared" si="86"/>
        <v>62.4</v>
      </c>
      <c r="F520" s="19">
        <f t="shared" si="87"/>
        <v>51.666666666666671</v>
      </c>
      <c r="G520" s="19">
        <f t="shared" si="88"/>
        <v>62</v>
      </c>
    </row>
    <row r="521" spans="1:7" ht="15.75">
      <c r="A521" s="67"/>
      <c r="B521" s="73" t="s">
        <v>448</v>
      </c>
      <c r="C521" s="69">
        <v>40</v>
      </c>
      <c r="D521" s="19">
        <f t="shared" si="85"/>
        <v>8</v>
      </c>
      <c r="E521" s="19">
        <f t="shared" si="86"/>
        <v>48</v>
      </c>
      <c r="F521" s="19">
        <f t="shared" si="87"/>
        <v>40</v>
      </c>
      <c r="G521" s="19">
        <f t="shared" si="88"/>
        <v>48</v>
      </c>
    </row>
    <row r="522" spans="1:7" ht="15.75">
      <c r="A522" s="67"/>
      <c r="B522" s="73" t="s">
        <v>449</v>
      </c>
      <c r="C522" s="69">
        <v>39</v>
      </c>
      <c r="D522" s="19">
        <f t="shared" si="85"/>
        <v>7.8000000000000007</v>
      </c>
      <c r="E522" s="19">
        <f t="shared" si="86"/>
        <v>46.8</v>
      </c>
      <c r="F522" s="19">
        <f t="shared" si="87"/>
        <v>39.166666666666664</v>
      </c>
      <c r="G522" s="19">
        <f t="shared" si="88"/>
        <v>47</v>
      </c>
    </row>
    <row r="523" spans="1:7" ht="15.75">
      <c r="A523" s="67"/>
      <c r="B523" s="74" t="s">
        <v>450</v>
      </c>
      <c r="C523" s="75">
        <v>101</v>
      </c>
      <c r="D523" s="19">
        <f t="shared" si="85"/>
        <v>20.200000000000003</v>
      </c>
      <c r="E523" s="19">
        <f t="shared" si="86"/>
        <v>121.2</v>
      </c>
      <c r="F523" s="19">
        <f t="shared" si="87"/>
        <v>100.83333333333333</v>
      </c>
      <c r="G523" s="19">
        <f t="shared" si="88"/>
        <v>121</v>
      </c>
    </row>
    <row r="524" spans="1:7" ht="15.75">
      <c r="A524" s="67"/>
      <c r="B524" s="74" t="s">
        <v>451</v>
      </c>
      <c r="C524" s="75">
        <v>213</v>
      </c>
      <c r="D524" s="19">
        <f t="shared" si="85"/>
        <v>42.6</v>
      </c>
      <c r="E524" s="19">
        <f t="shared" si="86"/>
        <v>255.6</v>
      </c>
      <c r="F524" s="19">
        <f t="shared" si="87"/>
        <v>213.33333333333334</v>
      </c>
      <c r="G524" s="19">
        <f t="shared" si="88"/>
        <v>256</v>
      </c>
    </row>
    <row r="525" spans="1:7" ht="15.75">
      <c r="A525" s="67"/>
      <c r="B525" s="74" t="s">
        <v>452</v>
      </c>
      <c r="C525" s="75">
        <v>238</v>
      </c>
      <c r="D525" s="19">
        <f t="shared" si="85"/>
        <v>47.6</v>
      </c>
      <c r="E525" s="19">
        <f t="shared" si="86"/>
        <v>285.60000000000002</v>
      </c>
      <c r="F525" s="19">
        <f t="shared" si="87"/>
        <v>238.33333333333334</v>
      </c>
      <c r="G525" s="19">
        <f t="shared" si="88"/>
        <v>286</v>
      </c>
    </row>
    <row r="526" spans="1:7" ht="15.75">
      <c r="A526" s="67"/>
      <c r="B526" s="74" t="s">
        <v>453</v>
      </c>
      <c r="C526" s="75"/>
      <c r="D526" s="19"/>
      <c r="E526" s="19"/>
      <c r="F526" s="19">
        <v>185</v>
      </c>
      <c r="G526" s="19">
        <v>222</v>
      </c>
    </row>
    <row r="527" spans="1:7" ht="15.75">
      <c r="A527" s="67"/>
      <c r="B527" s="74" t="s">
        <v>454</v>
      </c>
      <c r="C527" s="75"/>
      <c r="D527" s="19"/>
      <c r="E527" s="19"/>
      <c r="F527" s="19">
        <v>59.8</v>
      </c>
      <c r="G527" s="19">
        <v>72</v>
      </c>
    </row>
    <row r="528" spans="1:7" ht="15.75">
      <c r="A528" s="67"/>
      <c r="B528" s="74" t="s">
        <v>455</v>
      </c>
      <c r="C528" s="75"/>
      <c r="D528" s="19"/>
      <c r="E528" s="19"/>
      <c r="F528" s="19">
        <v>60</v>
      </c>
      <c r="G528" s="19">
        <v>72</v>
      </c>
    </row>
    <row r="529" spans="1:7" ht="15.75">
      <c r="A529" s="67"/>
      <c r="B529" s="74" t="s">
        <v>456</v>
      </c>
      <c r="C529" s="75"/>
      <c r="D529" s="19"/>
      <c r="E529" s="19"/>
      <c r="F529" s="19">
        <v>54.7</v>
      </c>
      <c r="G529" s="19">
        <v>66</v>
      </c>
    </row>
    <row r="530" spans="1:7" ht="15.75">
      <c r="A530" s="76"/>
      <c r="B530" s="74" t="s">
        <v>457</v>
      </c>
      <c r="C530" s="75">
        <v>185</v>
      </c>
      <c r="D530" s="19">
        <f t="shared" si="85"/>
        <v>37</v>
      </c>
      <c r="E530" s="19">
        <f t="shared" si="86"/>
        <v>222</v>
      </c>
      <c r="F530" s="19">
        <v>60</v>
      </c>
      <c r="G530" s="19">
        <v>72</v>
      </c>
    </row>
    <row r="531" spans="1:7" ht="19.899999999999999" customHeight="1">
      <c r="A531" s="14" t="s">
        <v>458</v>
      </c>
      <c r="B531" s="15"/>
      <c r="C531" s="15"/>
      <c r="D531" s="15"/>
      <c r="E531" s="15"/>
      <c r="F531" s="15"/>
      <c r="G531" s="15"/>
    </row>
    <row r="532" spans="1:7" ht="19.899999999999999" customHeight="1">
      <c r="A532" s="18">
        <v>445</v>
      </c>
      <c r="B532" s="40" t="s">
        <v>459</v>
      </c>
      <c r="C532" s="18">
        <v>35</v>
      </c>
      <c r="D532" s="62">
        <f t="shared" si="85"/>
        <v>7</v>
      </c>
      <c r="E532" s="62">
        <f t="shared" si="86"/>
        <v>42</v>
      </c>
      <c r="F532" s="19">
        <f t="shared" ref="F532:F544" si="89">G532/120*100</f>
        <v>35</v>
      </c>
      <c r="G532" s="19">
        <f t="shared" ref="G532:G544" si="90">MROUND(E532,1)</f>
        <v>42</v>
      </c>
    </row>
    <row r="533" spans="1:7" ht="19.899999999999999" customHeight="1">
      <c r="A533" s="18">
        <v>446</v>
      </c>
      <c r="B533" s="40" t="s">
        <v>460</v>
      </c>
      <c r="C533" s="18">
        <v>35</v>
      </c>
      <c r="D533" s="62">
        <f t="shared" si="85"/>
        <v>7</v>
      </c>
      <c r="E533" s="62">
        <f t="shared" si="86"/>
        <v>42</v>
      </c>
      <c r="F533" s="19">
        <f t="shared" si="89"/>
        <v>35</v>
      </c>
      <c r="G533" s="19">
        <f t="shared" si="90"/>
        <v>42</v>
      </c>
    </row>
    <row r="534" spans="1:7" ht="15.75">
      <c r="A534" s="18">
        <v>447</v>
      </c>
      <c r="B534" s="40" t="s">
        <v>461</v>
      </c>
      <c r="C534" s="18">
        <v>35</v>
      </c>
      <c r="D534" s="62">
        <f t="shared" si="85"/>
        <v>7</v>
      </c>
      <c r="E534" s="62">
        <f t="shared" si="86"/>
        <v>42</v>
      </c>
      <c r="F534" s="19">
        <f t="shared" si="89"/>
        <v>35</v>
      </c>
      <c r="G534" s="19">
        <f t="shared" si="90"/>
        <v>42</v>
      </c>
    </row>
    <row r="535" spans="1:7" ht="15.75">
      <c r="A535" s="18">
        <v>448</v>
      </c>
      <c r="B535" s="40" t="s">
        <v>462</v>
      </c>
      <c r="C535" s="18">
        <v>35</v>
      </c>
      <c r="D535" s="62">
        <f t="shared" si="85"/>
        <v>7</v>
      </c>
      <c r="E535" s="62">
        <f t="shared" si="86"/>
        <v>42</v>
      </c>
      <c r="F535" s="19">
        <f t="shared" si="89"/>
        <v>35</v>
      </c>
      <c r="G535" s="19">
        <f t="shared" si="90"/>
        <v>42</v>
      </c>
    </row>
    <row r="536" spans="1:7" ht="15.75">
      <c r="A536" s="18">
        <v>449</v>
      </c>
      <c r="B536" s="40" t="s">
        <v>463</v>
      </c>
      <c r="C536" s="18">
        <v>35</v>
      </c>
      <c r="D536" s="62">
        <f t="shared" si="85"/>
        <v>7</v>
      </c>
      <c r="E536" s="62">
        <f t="shared" si="86"/>
        <v>42</v>
      </c>
      <c r="F536" s="19">
        <f t="shared" si="89"/>
        <v>35</v>
      </c>
      <c r="G536" s="19">
        <f t="shared" si="90"/>
        <v>42</v>
      </c>
    </row>
    <row r="537" spans="1:7" ht="15.75">
      <c r="A537" s="18">
        <v>450</v>
      </c>
      <c r="B537" s="40" t="s">
        <v>464</v>
      </c>
      <c r="C537" s="18">
        <v>35</v>
      </c>
      <c r="D537" s="62">
        <f t="shared" si="85"/>
        <v>7</v>
      </c>
      <c r="E537" s="62">
        <f t="shared" si="86"/>
        <v>42</v>
      </c>
      <c r="F537" s="19">
        <f t="shared" si="89"/>
        <v>35</v>
      </c>
      <c r="G537" s="19">
        <f t="shared" si="90"/>
        <v>42</v>
      </c>
    </row>
    <row r="538" spans="1:7" ht="15.75">
      <c r="A538" s="18">
        <v>451</v>
      </c>
      <c r="B538" s="40" t="s">
        <v>334</v>
      </c>
      <c r="C538" s="18">
        <v>35</v>
      </c>
      <c r="D538" s="62">
        <f t="shared" si="85"/>
        <v>7</v>
      </c>
      <c r="E538" s="62">
        <f t="shared" si="86"/>
        <v>42</v>
      </c>
      <c r="F538" s="19">
        <f t="shared" si="89"/>
        <v>35</v>
      </c>
      <c r="G538" s="19">
        <f t="shared" si="90"/>
        <v>42</v>
      </c>
    </row>
    <row r="539" spans="1:7" ht="15.75">
      <c r="A539" s="18">
        <v>452</v>
      </c>
      <c r="B539" s="40" t="s">
        <v>465</v>
      </c>
      <c r="C539" s="18">
        <v>100</v>
      </c>
      <c r="D539" s="62">
        <f t="shared" si="85"/>
        <v>20</v>
      </c>
      <c r="E539" s="62">
        <f t="shared" si="86"/>
        <v>120</v>
      </c>
      <c r="F539" s="19">
        <f t="shared" si="89"/>
        <v>100</v>
      </c>
      <c r="G539" s="19">
        <f t="shared" si="90"/>
        <v>120</v>
      </c>
    </row>
    <row r="540" spans="1:7" ht="15.75">
      <c r="A540" s="18">
        <v>453</v>
      </c>
      <c r="B540" s="40" t="s">
        <v>466</v>
      </c>
      <c r="C540" s="18">
        <v>35</v>
      </c>
      <c r="D540" s="62">
        <f t="shared" si="85"/>
        <v>7</v>
      </c>
      <c r="E540" s="62">
        <f t="shared" si="86"/>
        <v>42</v>
      </c>
      <c r="F540" s="19">
        <f t="shared" si="89"/>
        <v>35</v>
      </c>
      <c r="G540" s="19">
        <f t="shared" si="90"/>
        <v>42</v>
      </c>
    </row>
    <row r="541" spans="1:7" ht="15.75">
      <c r="A541" s="18">
        <v>454</v>
      </c>
      <c r="B541" s="40" t="s">
        <v>467</v>
      </c>
      <c r="C541" s="18">
        <v>35</v>
      </c>
      <c r="D541" s="62">
        <f t="shared" si="85"/>
        <v>7</v>
      </c>
      <c r="E541" s="62">
        <f t="shared" si="86"/>
        <v>42</v>
      </c>
      <c r="F541" s="19">
        <f t="shared" si="89"/>
        <v>35</v>
      </c>
      <c r="G541" s="19">
        <f t="shared" si="90"/>
        <v>42</v>
      </c>
    </row>
    <row r="542" spans="1:7" ht="15.75">
      <c r="A542" s="18">
        <v>455</v>
      </c>
      <c r="B542" s="40" t="s">
        <v>468</v>
      </c>
      <c r="C542" s="18">
        <v>35</v>
      </c>
      <c r="D542" s="62">
        <f t="shared" si="85"/>
        <v>7</v>
      </c>
      <c r="E542" s="62">
        <f t="shared" si="86"/>
        <v>42</v>
      </c>
      <c r="F542" s="19">
        <f t="shared" si="89"/>
        <v>35</v>
      </c>
      <c r="G542" s="19">
        <f t="shared" si="90"/>
        <v>42</v>
      </c>
    </row>
    <row r="543" spans="1:7" ht="15.75">
      <c r="A543" s="18">
        <v>456</v>
      </c>
      <c r="B543" s="40" t="s">
        <v>469</v>
      </c>
      <c r="C543" s="18">
        <v>35</v>
      </c>
      <c r="D543" s="62">
        <f t="shared" si="85"/>
        <v>7</v>
      </c>
      <c r="E543" s="62">
        <f t="shared" si="86"/>
        <v>42</v>
      </c>
      <c r="F543" s="19">
        <f t="shared" si="89"/>
        <v>35</v>
      </c>
      <c r="G543" s="19">
        <f t="shared" si="90"/>
        <v>42</v>
      </c>
    </row>
    <row r="544" spans="1:7" ht="15.75">
      <c r="A544" s="18">
        <v>457</v>
      </c>
      <c r="B544" s="77" t="s">
        <v>470</v>
      </c>
      <c r="C544" s="18">
        <v>35</v>
      </c>
      <c r="D544" s="62">
        <f t="shared" si="85"/>
        <v>7</v>
      </c>
      <c r="E544" s="62">
        <f t="shared" si="86"/>
        <v>42</v>
      </c>
      <c r="F544" s="19">
        <f t="shared" si="89"/>
        <v>35</v>
      </c>
      <c r="G544" s="19">
        <f t="shared" si="90"/>
        <v>42</v>
      </c>
    </row>
    <row r="545" spans="1:7" ht="15.75">
      <c r="A545" s="42" t="s">
        <v>471</v>
      </c>
      <c r="B545" s="43"/>
      <c r="C545" s="43"/>
      <c r="D545" s="43"/>
      <c r="E545" s="43"/>
      <c r="F545" s="43"/>
      <c r="G545" s="43"/>
    </row>
    <row r="546" spans="1:7" ht="15.75">
      <c r="A546" s="18">
        <v>458</v>
      </c>
      <c r="B546" s="40" t="s">
        <v>472</v>
      </c>
      <c r="C546" s="18">
        <v>60</v>
      </c>
      <c r="D546" s="62">
        <f t="shared" si="85"/>
        <v>12</v>
      </c>
      <c r="E546" s="62">
        <f t="shared" si="86"/>
        <v>72</v>
      </c>
      <c r="F546" s="19">
        <f>G546/120*100</f>
        <v>60</v>
      </c>
      <c r="G546" s="19">
        <f>MROUND(E546,1)</f>
        <v>72</v>
      </c>
    </row>
    <row r="547" spans="1:7" ht="15.75">
      <c r="A547" s="18">
        <v>459</v>
      </c>
      <c r="B547" s="40" t="s">
        <v>473</v>
      </c>
      <c r="C547" s="18">
        <v>300</v>
      </c>
      <c r="D547" s="62">
        <f t="shared" si="85"/>
        <v>60</v>
      </c>
      <c r="E547" s="62">
        <f t="shared" si="86"/>
        <v>360</v>
      </c>
      <c r="F547" s="19">
        <f>G547/120*100</f>
        <v>300</v>
      </c>
      <c r="G547" s="19">
        <f>MROUND(E547,1)</f>
        <v>360</v>
      </c>
    </row>
    <row r="548" spans="1:7" ht="15.75">
      <c r="A548" s="18">
        <v>460</v>
      </c>
      <c r="B548" s="17" t="s">
        <v>474</v>
      </c>
      <c r="C548" s="18">
        <v>70</v>
      </c>
      <c r="D548" s="62">
        <f t="shared" si="85"/>
        <v>14</v>
      </c>
      <c r="E548" s="62">
        <f t="shared" si="86"/>
        <v>84</v>
      </c>
      <c r="F548" s="19">
        <f>G548/120*100</f>
        <v>70</v>
      </c>
      <c r="G548" s="19">
        <f>MROUND(E548,1)</f>
        <v>84</v>
      </c>
    </row>
    <row r="549" spans="1:7" ht="15.75">
      <c r="A549" s="18">
        <v>461</v>
      </c>
      <c r="B549" s="17" t="s">
        <v>475</v>
      </c>
      <c r="C549" s="18">
        <v>55</v>
      </c>
      <c r="D549" s="62">
        <f t="shared" si="85"/>
        <v>11</v>
      </c>
      <c r="E549" s="62">
        <f t="shared" si="86"/>
        <v>66</v>
      </c>
      <c r="F549" s="19">
        <f>G549/120*100</f>
        <v>55.000000000000007</v>
      </c>
      <c r="G549" s="19">
        <f>MROUND(E549,1)</f>
        <v>66</v>
      </c>
    </row>
    <row r="550" spans="1:7" ht="15.75">
      <c r="A550" s="18">
        <v>462</v>
      </c>
      <c r="B550" s="17" t="s">
        <v>476</v>
      </c>
      <c r="C550" s="18">
        <v>600</v>
      </c>
      <c r="D550" s="62">
        <f t="shared" si="85"/>
        <v>120</v>
      </c>
      <c r="E550" s="62">
        <f t="shared" si="86"/>
        <v>720</v>
      </c>
      <c r="F550" s="19">
        <f>G550/120*100</f>
        <v>600</v>
      </c>
      <c r="G550" s="19">
        <f>MROUND(E550,1)</f>
        <v>720</v>
      </c>
    </row>
    <row r="551" spans="1:7" ht="15.75">
      <c r="A551" s="42" t="s">
        <v>477</v>
      </c>
      <c r="B551" s="43"/>
      <c r="C551" s="43"/>
      <c r="D551" s="43"/>
      <c r="E551" s="43"/>
      <c r="F551" s="43"/>
      <c r="G551" s="43"/>
    </row>
    <row r="552" spans="1:7" ht="15.75">
      <c r="A552" s="18">
        <v>463</v>
      </c>
      <c r="B552" s="40" t="s">
        <v>478</v>
      </c>
      <c r="C552" s="18">
        <v>55</v>
      </c>
      <c r="D552" s="62">
        <f t="shared" si="85"/>
        <v>11</v>
      </c>
      <c r="E552" s="62">
        <f t="shared" si="86"/>
        <v>66</v>
      </c>
      <c r="F552" s="19">
        <f>G552/120*100</f>
        <v>55.000000000000007</v>
      </c>
      <c r="G552" s="19">
        <f>MROUND(E552,1)</f>
        <v>66</v>
      </c>
    </row>
    <row r="553" spans="1:7" ht="15.75">
      <c r="A553" s="18">
        <v>464</v>
      </c>
      <c r="B553" s="17" t="s">
        <v>479</v>
      </c>
      <c r="C553" s="18">
        <v>150</v>
      </c>
      <c r="D553" s="62">
        <f t="shared" si="85"/>
        <v>30</v>
      </c>
      <c r="E553" s="62">
        <f t="shared" si="86"/>
        <v>180</v>
      </c>
      <c r="F553" s="19">
        <f>G553/120*100</f>
        <v>150</v>
      </c>
      <c r="G553" s="19">
        <f>MROUND(E553,1)</f>
        <v>180</v>
      </c>
    </row>
    <row r="554" spans="1:7" ht="15.75">
      <c r="A554" s="18">
        <v>465</v>
      </c>
      <c r="B554" s="17" t="s">
        <v>480</v>
      </c>
      <c r="C554" s="18">
        <v>400</v>
      </c>
      <c r="D554" s="62">
        <f t="shared" si="85"/>
        <v>80</v>
      </c>
      <c r="E554" s="62">
        <f t="shared" si="86"/>
        <v>480</v>
      </c>
      <c r="F554" s="19">
        <f>G554/120*100</f>
        <v>400</v>
      </c>
      <c r="G554" s="19">
        <f>MROUND(E554,1)</f>
        <v>480</v>
      </c>
    </row>
    <row r="555" spans="1:7" ht="15.75">
      <c r="A555" s="42" t="s">
        <v>481</v>
      </c>
      <c r="B555" s="43"/>
      <c r="C555" s="43"/>
      <c r="D555" s="43"/>
      <c r="E555" s="43"/>
      <c r="F555" s="43"/>
      <c r="G555" s="43"/>
    </row>
    <row r="556" spans="1:7" ht="15.75">
      <c r="A556" s="18">
        <v>466</v>
      </c>
      <c r="B556" s="17" t="s">
        <v>482</v>
      </c>
      <c r="C556" s="18">
        <v>150</v>
      </c>
      <c r="D556" s="62">
        <f t="shared" si="85"/>
        <v>30</v>
      </c>
      <c r="E556" s="62">
        <f t="shared" si="86"/>
        <v>180</v>
      </c>
      <c r="F556" s="19">
        <f t="shared" ref="F556:F569" si="91">G556/120*100</f>
        <v>150</v>
      </c>
      <c r="G556" s="19">
        <f t="shared" ref="G556:G569" si="92">MROUND(E556,1)</f>
        <v>180</v>
      </c>
    </row>
    <row r="557" spans="1:7" ht="15.75">
      <c r="A557" s="18">
        <v>467</v>
      </c>
      <c r="B557" s="17" t="s">
        <v>474</v>
      </c>
      <c r="C557" s="18">
        <v>70</v>
      </c>
      <c r="D557" s="62">
        <f t="shared" si="85"/>
        <v>14</v>
      </c>
      <c r="E557" s="62">
        <f t="shared" si="86"/>
        <v>84</v>
      </c>
      <c r="F557" s="19">
        <f t="shared" si="91"/>
        <v>70</v>
      </c>
      <c r="G557" s="19">
        <f t="shared" si="92"/>
        <v>84</v>
      </c>
    </row>
    <row r="558" spans="1:7" ht="15.75">
      <c r="A558" s="18">
        <v>468</v>
      </c>
      <c r="B558" s="17" t="s">
        <v>483</v>
      </c>
      <c r="C558" s="18">
        <v>100</v>
      </c>
      <c r="D558" s="62">
        <f t="shared" si="85"/>
        <v>20</v>
      </c>
      <c r="E558" s="62">
        <f t="shared" si="86"/>
        <v>120</v>
      </c>
      <c r="F558" s="19">
        <f t="shared" si="91"/>
        <v>100</v>
      </c>
      <c r="G558" s="19">
        <f t="shared" si="92"/>
        <v>120</v>
      </c>
    </row>
    <row r="559" spans="1:7" ht="15.75">
      <c r="A559" s="18">
        <v>469</v>
      </c>
      <c r="B559" s="17" t="s">
        <v>484</v>
      </c>
      <c r="C559" s="18">
        <v>500</v>
      </c>
      <c r="D559" s="62">
        <f t="shared" si="85"/>
        <v>100</v>
      </c>
      <c r="E559" s="62">
        <f t="shared" si="86"/>
        <v>600</v>
      </c>
      <c r="F559" s="19">
        <f t="shared" si="91"/>
        <v>500</v>
      </c>
      <c r="G559" s="19">
        <f t="shared" si="92"/>
        <v>600</v>
      </c>
    </row>
    <row r="560" spans="1:7" ht="78.75">
      <c r="A560" s="18">
        <v>470</v>
      </c>
      <c r="B560" s="17" t="s">
        <v>485</v>
      </c>
      <c r="C560" s="18">
        <v>3600</v>
      </c>
      <c r="D560" s="62">
        <f t="shared" si="85"/>
        <v>720</v>
      </c>
      <c r="E560" s="62">
        <f t="shared" si="86"/>
        <v>4320</v>
      </c>
      <c r="F560" s="19">
        <f t="shared" si="91"/>
        <v>3600</v>
      </c>
      <c r="G560" s="19">
        <f t="shared" si="92"/>
        <v>4320</v>
      </c>
    </row>
    <row r="561" spans="1:7" ht="31.5">
      <c r="A561" s="18">
        <v>471</v>
      </c>
      <c r="B561" s="17" t="s">
        <v>486</v>
      </c>
      <c r="C561" s="18">
        <v>300</v>
      </c>
      <c r="D561" s="62">
        <f t="shared" si="85"/>
        <v>60</v>
      </c>
      <c r="E561" s="62">
        <f t="shared" si="86"/>
        <v>360</v>
      </c>
      <c r="F561" s="19">
        <f t="shared" si="91"/>
        <v>300</v>
      </c>
      <c r="G561" s="19">
        <f t="shared" si="92"/>
        <v>360</v>
      </c>
    </row>
    <row r="562" spans="1:7" ht="44.25" customHeight="1">
      <c r="A562" s="18">
        <v>472</v>
      </c>
      <c r="B562" s="17" t="s">
        <v>334</v>
      </c>
      <c r="C562" s="18">
        <v>50</v>
      </c>
      <c r="D562" s="62">
        <f t="shared" si="85"/>
        <v>10</v>
      </c>
      <c r="E562" s="62">
        <f t="shared" si="86"/>
        <v>60</v>
      </c>
      <c r="F562" s="19">
        <f t="shared" si="91"/>
        <v>50</v>
      </c>
      <c r="G562" s="19">
        <f t="shared" si="92"/>
        <v>60</v>
      </c>
    </row>
    <row r="563" spans="1:7" ht="15.75" customHeight="1">
      <c r="A563" s="18">
        <v>473</v>
      </c>
      <c r="B563" s="17" t="s">
        <v>487</v>
      </c>
      <c r="C563" s="18">
        <v>350</v>
      </c>
      <c r="D563" s="62">
        <f t="shared" si="85"/>
        <v>70</v>
      </c>
      <c r="E563" s="62">
        <f t="shared" si="86"/>
        <v>420</v>
      </c>
      <c r="F563" s="19">
        <f t="shared" si="91"/>
        <v>350</v>
      </c>
      <c r="G563" s="19">
        <f t="shared" si="92"/>
        <v>420</v>
      </c>
    </row>
    <row r="564" spans="1:7" ht="15.75" customHeight="1">
      <c r="A564" s="18">
        <v>474</v>
      </c>
      <c r="B564" s="17" t="s">
        <v>463</v>
      </c>
      <c r="C564" s="18">
        <v>350</v>
      </c>
      <c r="D564" s="62">
        <f t="shared" si="85"/>
        <v>70</v>
      </c>
      <c r="E564" s="62">
        <f t="shared" si="86"/>
        <v>420</v>
      </c>
      <c r="F564" s="19">
        <f t="shared" si="91"/>
        <v>350</v>
      </c>
      <c r="G564" s="19">
        <f t="shared" si="92"/>
        <v>420</v>
      </c>
    </row>
    <row r="565" spans="1:7" ht="15.75" customHeight="1">
      <c r="A565" s="18">
        <v>475</v>
      </c>
      <c r="B565" s="17" t="s">
        <v>327</v>
      </c>
      <c r="C565" s="18">
        <v>200</v>
      </c>
      <c r="D565" s="62">
        <f t="shared" si="85"/>
        <v>40</v>
      </c>
      <c r="E565" s="62">
        <f t="shared" si="86"/>
        <v>240</v>
      </c>
      <c r="F565" s="19">
        <f t="shared" si="91"/>
        <v>200</v>
      </c>
      <c r="G565" s="19">
        <f t="shared" si="92"/>
        <v>240</v>
      </c>
    </row>
    <row r="566" spans="1:7" ht="15.75" customHeight="1">
      <c r="A566" s="18">
        <v>476</v>
      </c>
      <c r="B566" s="17" t="s">
        <v>488</v>
      </c>
      <c r="C566" s="18">
        <v>150</v>
      </c>
      <c r="D566" s="62">
        <f t="shared" si="85"/>
        <v>30</v>
      </c>
      <c r="E566" s="62">
        <f t="shared" si="86"/>
        <v>180</v>
      </c>
      <c r="F566" s="19">
        <f t="shared" si="91"/>
        <v>150</v>
      </c>
      <c r="G566" s="19">
        <f t="shared" si="92"/>
        <v>180</v>
      </c>
    </row>
    <row r="567" spans="1:7" ht="15.75" customHeight="1">
      <c r="A567" s="18">
        <v>477</v>
      </c>
      <c r="B567" s="17" t="s">
        <v>489</v>
      </c>
      <c r="C567" s="18">
        <v>350</v>
      </c>
      <c r="D567" s="62">
        <f t="shared" si="85"/>
        <v>70</v>
      </c>
      <c r="E567" s="62">
        <f t="shared" si="86"/>
        <v>420</v>
      </c>
      <c r="F567" s="19">
        <f t="shared" si="91"/>
        <v>350</v>
      </c>
      <c r="G567" s="19">
        <f t="shared" si="92"/>
        <v>420</v>
      </c>
    </row>
    <row r="568" spans="1:7" ht="15.75" customHeight="1">
      <c r="A568" s="18">
        <v>478</v>
      </c>
      <c r="B568" s="17" t="s">
        <v>490</v>
      </c>
      <c r="C568" s="18">
        <v>250</v>
      </c>
      <c r="D568" s="62">
        <f t="shared" si="85"/>
        <v>50</v>
      </c>
      <c r="E568" s="62">
        <f t="shared" si="86"/>
        <v>300</v>
      </c>
      <c r="F568" s="19">
        <f t="shared" si="91"/>
        <v>250</v>
      </c>
      <c r="G568" s="19">
        <f t="shared" si="92"/>
        <v>300</v>
      </c>
    </row>
    <row r="569" spans="1:7" ht="15.75" customHeight="1">
      <c r="A569" s="18">
        <v>479</v>
      </c>
      <c r="B569" s="17" t="s">
        <v>459</v>
      </c>
      <c r="C569" s="18">
        <v>50</v>
      </c>
      <c r="D569" s="62">
        <f t="shared" si="85"/>
        <v>10</v>
      </c>
      <c r="E569" s="62">
        <f t="shared" si="86"/>
        <v>60</v>
      </c>
      <c r="F569" s="19">
        <f t="shared" si="91"/>
        <v>50</v>
      </c>
      <c r="G569" s="19">
        <f t="shared" si="92"/>
        <v>60</v>
      </c>
    </row>
    <row r="570" spans="1:7" ht="15.75" customHeight="1">
      <c r="A570" s="42" t="s">
        <v>491</v>
      </c>
      <c r="B570" s="43"/>
      <c r="C570" s="43"/>
      <c r="D570" s="43"/>
      <c r="E570" s="43"/>
      <c r="F570" s="43"/>
      <c r="G570" s="43"/>
    </row>
    <row r="571" spans="1:7" ht="15.75">
      <c r="A571" s="18">
        <v>480</v>
      </c>
      <c r="B571" s="17" t="s">
        <v>492</v>
      </c>
      <c r="C571" s="18">
        <v>100</v>
      </c>
      <c r="D571" s="62">
        <f t="shared" si="85"/>
        <v>20</v>
      </c>
      <c r="E571" s="62">
        <f t="shared" si="86"/>
        <v>120</v>
      </c>
      <c r="F571" s="19">
        <f>G571/120*100</f>
        <v>100</v>
      </c>
      <c r="G571" s="19">
        <f>MROUND(E571,1)</f>
        <v>120</v>
      </c>
    </row>
    <row r="572" spans="1:7" ht="15.75">
      <c r="A572" s="18">
        <v>481</v>
      </c>
      <c r="B572" s="17" t="s">
        <v>334</v>
      </c>
      <c r="C572" s="18">
        <v>50</v>
      </c>
      <c r="D572" s="62">
        <f t="shared" si="85"/>
        <v>10</v>
      </c>
      <c r="E572" s="62">
        <f t="shared" si="86"/>
        <v>60</v>
      </c>
      <c r="F572" s="19">
        <f>G572/120*100</f>
        <v>50</v>
      </c>
      <c r="G572" s="19">
        <f>MROUND(E572,1)</f>
        <v>60</v>
      </c>
    </row>
    <row r="573" spans="1:7" ht="15.75">
      <c r="A573" s="18">
        <v>482</v>
      </c>
      <c r="B573" s="17" t="s">
        <v>493</v>
      </c>
      <c r="C573" s="18">
        <v>500</v>
      </c>
      <c r="D573" s="62">
        <f t="shared" si="85"/>
        <v>100</v>
      </c>
      <c r="E573" s="62">
        <f t="shared" si="86"/>
        <v>600</v>
      </c>
      <c r="F573" s="19">
        <f>G573/120*100</f>
        <v>500</v>
      </c>
      <c r="G573" s="19">
        <f>MROUND(E573,1)</f>
        <v>600</v>
      </c>
    </row>
    <row r="574" spans="1:7" ht="15.75">
      <c r="A574" s="18">
        <v>483</v>
      </c>
      <c r="B574" s="17" t="s">
        <v>494</v>
      </c>
      <c r="C574" s="18">
        <v>700</v>
      </c>
      <c r="D574" s="62">
        <f t="shared" si="85"/>
        <v>140</v>
      </c>
      <c r="E574" s="62">
        <f t="shared" si="86"/>
        <v>840</v>
      </c>
      <c r="F574" s="19">
        <f>G574/120*100</f>
        <v>700</v>
      </c>
      <c r="G574" s="19">
        <f>MROUND(E574,1)</f>
        <v>840</v>
      </c>
    </row>
    <row r="575" spans="1:7" ht="15.75">
      <c r="A575" s="18">
        <v>484</v>
      </c>
      <c r="B575" s="17" t="s">
        <v>495</v>
      </c>
      <c r="C575" s="18">
        <v>150</v>
      </c>
      <c r="D575" s="62">
        <f t="shared" si="85"/>
        <v>30</v>
      </c>
      <c r="E575" s="62">
        <f t="shared" si="86"/>
        <v>180</v>
      </c>
      <c r="F575" s="19">
        <f>G575/120*100</f>
        <v>150</v>
      </c>
      <c r="G575" s="19">
        <f>MROUND(E575,1)</f>
        <v>180</v>
      </c>
    </row>
    <row r="576" spans="1:7" ht="15.75" customHeight="1">
      <c r="A576" s="14" t="s">
        <v>496</v>
      </c>
      <c r="B576" s="15"/>
      <c r="C576" s="15"/>
      <c r="D576" s="15"/>
      <c r="E576" s="15"/>
      <c r="F576" s="15"/>
      <c r="G576" s="15"/>
    </row>
    <row r="577" spans="1:7" ht="15.75">
      <c r="A577" s="18">
        <v>485</v>
      </c>
      <c r="B577" s="17" t="s">
        <v>497</v>
      </c>
      <c r="C577" s="18">
        <v>70</v>
      </c>
      <c r="D577" s="62">
        <f t="shared" si="85"/>
        <v>14</v>
      </c>
      <c r="E577" s="62">
        <f t="shared" si="86"/>
        <v>84</v>
      </c>
      <c r="F577" s="19">
        <f t="shared" ref="F577:F586" si="93">G577/120*100</f>
        <v>70</v>
      </c>
      <c r="G577" s="19">
        <f t="shared" ref="G577:G586" si="94">MROUND(E577,1)</f>
        <v>84</v>
      </c>
    </row>
    <row r="578" spans="1:7" ht="15.75">
      <c r="A578" s="18">
        <v>486</v>
      </c>
      <c r="B578" s="17" t="s">
        <v>498</v>
      </c>
      <c r="C578" s="18">
        <v>70</v>
      </c>
      <c r="D578" s="62">
        <f t="shared" si="85"/>
        <v>14</v>
      </c>
      <c r="E578" s="62">
        <f t="shared" si="86"/>
        <v>84</v>
      </c>
      <c r="F578" s="19">
        <f t="shared" si="93"/>
        <v>70</v>
      </c>
      <c r="G578" s="19">
        <f t="shared" si="94"/>
        <v>84</v>
      </c>
    </row>
    <row r="579" spans="1:7" ht="15.75">
      <c r="A579" s="18">
        <v>487</v>
      </c>
      <c r="B579" s="17" t="s">
        <v>499</v>
      </c>
      <c r="C579" s="18">
        <v>70</v>
      </c>
      <c r="D579" s="62">
        <f t="shared" si="85"/>
        <v>14</v>
      </c>
      <c r="E579" s="62">
        <f t="shared" si="86"/>
        <v>84</v>
      </c>
      <c r="F579" s="19">
        <f t="shared" si="93"/>
        <v>70</v>
      </c>
      <c r="G579" s="19">
        <f t="shared" si="94"/>
        <v>84</v>
      </c>
    </row>
    <row r="580" spans="1:7" ht="15.75">
      <c r="A580" s="18">
        <v>488</v>
      </c>
      <c r="B580" s="17" t="s">
        <v>500</v>
      </c>
      <c r="C580" s="18">
        <v>70</v>
      </c>
      <c r="D580" s="62">
        <f t="shared" si="85"/>
        <v>14</v>
      </c>
      <c r="E580" s="62">
        <f t="shared" si="86"/>
        <v>84</v>
      </c>
      <c r="F580" s="19">
        <f t="shared" si="93"/>
        <v>70</v>
      </c>
      <c r="G580" s="19">
        <f t="shared" si="94"/>
        <v>84</v>
      </c>
    </row>
    <row r="581" spans="1:7" ht="15.75">
      <c r="A581" s="18">
        <v>489</v>
      </c>
      <c r="B581" s="17" t="s">
        <v>422</v>
      </c>
      <c r="C581" s="18">
        <v>800</v>
      </c>
      <c r="D581" s="62">
        <f t="shared" ref="D581:D599" si="95">C581*0.2</f>
        <v>160</v>
      </c>
      <c r="E581" s="62">
        <f t="shared" ref="E581:E599" si="96">D581+C581</f>
        <v>960</v>
      </c>
      <c r="F581" s="19">
        <f t="shared" si="93"/>
        <v>800</v>
      </c>
      <c r="G581" s="19">
        <f t="shared" si="94"/>
        <v>960</v>
      </c>
    </row>
    <row r="582" spans="1:7" ht="15.75">
      <c r="A582" s="18">
        <v>490</v>
      </c>
      <c r="B582" s="17" t="s">
        <v>501</v>
      </c>
      <c r="C582" s="18">
        <v>200</v>
      </c>
      <c r="D582" s="62">
        <f t="shared" si="95"/>
        <v>40</v>
      </c>
      <c r="E582" s="62">
        <f t="shared" si="96"/>
        <v>240</v>
      </c>
      <c r="F582" s="19">
        <f t="shared" si="93"/>
        <v>200</v>
      </c>
      <c r="G582" s="19">
        <f t="shared" si="94"/>
        <v>240</v>
      </c>
    </row>
    <row r="583" spans="1:7" ht="63">
      <c r="A583" s="18">
        <v>491</v>
      </c>
      <c r="B583" s="17" t="s">
        <v>502</v>
      </c>
      <c r="C583" s="18">
        <v>1680</v>
      </c>
      <c r="D583" s="62">
        <f t="shared" si="95"/>
        <v>336</v>
      </c>
      <c r="E583" s="62">
        <f t="shared" si="96"/>
        <v>2016</v>
      </c>
      <c r="F583" s="19">
        <f t="shared" si="93"/>
        <v>1680</v>
      </c>
      <c r="G583" s="19">
        <f t="shared" si="94"/>
        <v>2016</v>
      </c>
    </row>
    <row r="584" spans="1:7" ht="31.5">
      <c r="A584" s="18">
        <v>492</v>
      </c>
      <c r="B584" s="17" t="s">
        <v>503</v>
      </c>
      <c r="C584" s="18">
        <v>120</v>
      </c>
      <c r="D584" s="62">
        <f t="shared" si="95"/>
        <v>24</v>
      </c>
      <c r="E584" s="62">
        <f t="shared" si="96"/>
        <v>144</v>
      </c>
      <c r="F584" s="19">
        <f t="shared" si="93"/>
        <v>120</v>
      </c>
      <c r="G584" s="19">
        <f t="shared" si="94"/>
        <v>144</v>
      </c>
    </row>
    <row r="585" spans="1:7" ht="15.75">
      <c r="A585" s="18">
        <v>493</v>
      </c>
      <c r="B585" s="17" t="s">
        <v>504</v>
      </c>
      <c r="C585" s="18">
        <v>140</v>
      </c>
      <c r="D585" s="62">
        <f t="shared" si="95"/>
        <v>28</v>
      </c>
      <c r="E585" s="62">
        <f t="shared" si="96"/>
        <v>168</v>
      </c>
      <c r="F585" s="19">
        <f t="shared" si="93"/>
        <v>140</v>
      </c>
      <c r="G585" s="19">
        <f t="shared" si="94"/>
        <v>168</v>
      </c>
    </row>
    <row r="586" spans="1:7" ht="15.75">
      <c r="A586" s="18">
        <v>494</v>
      </c>
      <c r="B586" s="17" t="s">
        <v>505</v>
      </c>
      <c r="C586" s="18">
        <v>140</v>
      </c>
      <c r="D586" s="62">
        <f t="shared" si="95"/>
        <v>28</v>
      </c>
      <c r="E586" s="62">
        <f t="shared" si="96"/>
        <v>168</v>
      </c>
      <c r="F586" s="19">
        <f t="shared" si="93"/>
        <v>140</v>
      </c>
      <c r="G586" s="19">
        <f t="shared" si="94"/>
        <v>168</v>
      </c>
    </row>
    <row r="587" spans="1:7" ht="15.75" customHeight="1">
      <c r="A587" s="14" t="s">
        <v>506</v>
      </c>
      <c r="B587" s="15"/>
      <c r="C587" s="15"/>
      <c r="D587" s="15"/>
      <c r="E587" s="15"/>
      <c r="F587" s="15"/>
      <c r="G587" s="15"/>
    </row>
    <row r="588" spans="1:7" ht="31.5">
      <c r="A588" s="18">
        <v>495</v>
      </c>
      <c r="B588" s="17" t="s">
        <v>507</v>
      </c>
      <c r="C588" s="18">
        <v>350</v>
      </c>
      <c r="D588" s="62">
        <f t="shared" si="95"/>
        <v>70</v>
      </c>
      <c r="E588" s="62">
        <f t="shared" si="96"/>
        <v>420</v>
      </c>
      <c r="F588" s="19">
        <f>G588/120*100</f>
        <v>350</v>
      </c>
      <c r="G588" s="19">
        <f>MROUND(E588,1)</f>
        <v>420</v>
      </c>
    </row>
    <row r="589" spans="1:7" ht="15.75">
      <c r="A589" s="18">
        <v>496</v>
      </c>
      <c r="B589" s="17" t="s">
        <v>508</v>
      </c>
      <c r="C589" s="18">
        <v>100</v>
      </c>
      <c r="D589" s="62">
        <f t="shared" si="95"/>
        <v>20</v>
      </c>
      <c r="E589" s="62">
        <f t="shared" si="96"/>
        <v>120</v>
      </c>
      <c r="F589" s="19">
        <f>G589/120*100</f>
        <v>100</v>
      </c>
      <c r="G589" s="19">
        <f>MROUND(E589,1)</f>
        <v>120</v>
      </c>
    </row>
    <row r="590" spans="1:7" ht="15.75">
      <c r="A590" s="18">
        <v>497</v>
      </c>
      <c r="B590" s="17" t="s">
        <v>509</v>
      </c>
      <c r="C590" s="18">
        <v>350</v>
      </c>
      <c r="D590" s="62">
        <f t="shared" si="95"/>
        <v>70</v>
      </c>
      <c r="E590" s="62">
        <f t="shared" si="96"/>
        <v>420</v>
      </c>
      <c r="F590" s="19">
        <f>G590/120*100</f>
        <v>350</v>
      </c>
      <c r="G590" s="19">
        <f>MROUND(E590,1)</f>
        <v>420</v>
      </c>
    </row>
    <row r="591" spans="1:7" ht="15.75">
      <c r="A591" s="18">
        <v>498</v>
      </c>
      <c r="B591" s="17" t="s">
        <v>510</v>
      </c>
      <c r="C591" s="18">
        <v>350</v>
      </c>
      <c r="D591" s="62">
        <f t="shared" si="95"/>
        <v>70</v>
      </c>
      <c r="E591" s="62">
        <f t="shared" si="96"/>
        <v>420</v>
      </c>
      <c r="F591" s="19">
        <f>G591/120*100</f>
        <v>350</v>
      </c>
      <c r="G591" s="19">
        <f>MROUND(E591,1)</f>
        <v>420</v>
      </c>
    </row>
    <row r="592" spans="1:7" ht="15.75">
      <c r="A592" s="18">
        <v>499</v>
      </c>
      <c r="B592" s="17" t="s">
        <v>511</v>
      </c>
      <c r="C592" s="18">
        <v>350</v>
      </c>
      <c r="D592" s="62">
        <f t="shared" si="95"/>
        <v>70</v>
      </c>
      <c r="E592" s="62">
        <f t="shared" si="96"/>
        <v>420</v>
      </c>
      <c r="F592" s="19">
        <f>G592/120*100</f>
        <v>350</v>
      </c>
      <c r="G592" s="19">
        <f>MROUND(E592,1)</f>
        <v>420</v>
      </c>
    </row>
    <row r="593" spans="1:7" ht="15.75">
      <c r="A593" s="42" t="s">
        <v>481</v>
      </c>
      <c r="B593" s="43"/>
      <c r="C593" s="43"/>
      <c r="D593" s="43"/>
      <c r="E593" s="43"/>
      <c r="F593" s="43"/>
      <c r="G593" s="43"/>
    </row>
    <row r="594" spans="1:7" ht="15.75">
      <c r="A594" s="18">
        <v>500</v>
      </c>
      <c r="B594" s="17" t="s">
        <v>459</v>
      </c>
      <c r="C594" s="18">
        <v>70</v>
      </c>
      <c r="D594" s="62">
        <f t="shared" si="95"/>
        <v>14</v>
      </c>
      <c r="E594" s="62">
        <f t="shared" si="96"/>
        <v>84</v>
      </c>
      <c r="F594" s="19">
        <f t="shared" ref="F594:F599" si="97">G594/120*100</f>
        <v>70</v>
      </c>
      <c r="G594" s="19">
        <f t="shared" ref="G594:G599" si="98">MROUND(E594,1)</f>
        <v>84</v>
      </c>
    </row>
    <row r="595" spans="1:7" ht="15.75">
      <c r="A595" s="18">
        <v>501</v>
      </c>
      <c r="B595" s="17" t="s">
        <v>512</v>
      </c>
      <c r="C595" s="18">
        <v>140</v>
      </c>
      <c r="D595" s="62">
        <f t="shared" si="95"/>
        <v>28</v>
      </c>
      <c r="E595" s="62">
        <f t="shared" si="96"/>
        <v>168</v>
      </c>
      <c r="F595" s="19">
        <f t="shared" si="97"/>
        <v>140</v>
      </c>
      <c r="G595" s="19">
        <f t="shared" si="98"/>
        <v>168</v>
      </c>
    </row>
    <row r="596" spans="1:7" ht="15.75">
      <c r="A596" s="18">
        <v>502</v>
      </c>
      <c r="B596" s="17" t="s">
        <v>513</v>
      </c>
      <c r="C596" s="18">
        <v>140</v>
      </c>
      <c r="D596" s="62">
        <f t="shared" si="95"/>
        <v>28</v>
      </c>
      <c r="E596" s="62">
        <f t="shared" si="96"/>
        <v>168</v>
      </c>
      <c r="F596" s="19">
        <f t="shared" si="97"/>
        <v>140</v>
      </c>
      <c r="G596" s="19">
        <f t="shared" si="98"/>
        <v>168</v>
      </c>
    </row>
    <row r="597" spans="1:7" ht="15.75">
      <c r="A597" s="18">
        <v>503</v>
      </c>
      <c r="B597" s="17" t="s">
        <v>514</v>
      </c>
      <c r="C597" s="18">
        <v>40</v>
      </c>
      <c r="D597" s="62">
        <f t="shared" si="95"/>
        <v>8</v>
      </c>
      <c r="E597" s="62">
        <f t="shared" si="96"/>
        <v>48</v>
      </c>
      <c r="F597" s="19">
        <f t="shared" si="97"/>
        <v>40</v>
      </c>
      <c r="G597" s="19">
        <f t="shared" si="98"/>
        <v>48</v>
      </c>
    </row>
    <row r="598" spans="1:7" ht="15.75">
      <c r="A598" s="18">
        <v>504</v>
      </c>
      <c r="B598" s="17" t="s">
        <v>515</v>
      </c>
      <c r="C598" s="18">
        <v>500</v>
      </c>
      <c r="D598" s="62">
        <f t="shared" si="95"/>
        <v>100</v>
      </c>
      <c r="E598" s="62">
        <f t="shared" si="96"/>
        <v>600</v>
      </c>
      <c r="F598" s="19">
        <f t="shared" si="97"/>
        <v>500</v>
      </c>
      <c r="G598" s="19">
        <f t="shared" si="98"/>
        <v>600</v>
      </c>
    </row>
    <row r="599" spans="1:7" ht="15.75">
      <c r="A599" s="18">
        <v>505</v>
      </c>
      <c r="B599" s="17" t="s">
        <v>516</v>
      </c>
      <c r="C599" s="18">
        <v>350</v>
      </c>
      <c r="D599" s="62">
        <f t="shared" si="95"/>
        <v>70</v>
      </c>
      <c r="E599" s="62">
        <f t="shared" si="96"/>
        <v>420</v>
      </c>
      <c r="F599" s="19">
        <f t="shared" si="97"/>
        <v>350</v>
      </c>
      <c r="G599" s="19">
        <f t="shared" si="98"/>
        <v>420</v>
      </c>
    </row>
    <row r="600" spans="1:7" ht="15.75">
      <c r="A600" s="78"/>
      <c r="B600" s="79" t="s">
        <v>517</v>
      </c>
      <c r="C600" s="78"/>
      <c r="D600" s="80"/>
      <c r="E600" s="80"/>
      <c r="F600" s="81"/>
      <c r="G600" s="81"/>
    </row>
    <row r="601" spans="1:7" ht="31.5">
      <c r="A601" s="78">
        <v>506</v>
      </c>
      <c r="B601" s="60" t="s">
        <v>518</v>
      </c>
      <c r="C601" s="78"/>
      <c r="D601" s="80"/>
      <c r="E601" s="80"/>
      <c r="F601" s="81">
        <v>143</v>
      </c>
      <c r="G601" s="81">
        <v>171.6</v>
      </c>
    </row>
    <row r="602" spans="1:7" ht="15.75">
      <c r="A602" s="82">
        <v>507</v>
      </c>
      <c r="B602" s="60" t="s">
        <v>519</v>
      </c>
      <c r="F602" s="81">
        <v>143</v>
      </c>
      <c r="G602" s="81">
        <v>171.6</v>
      </c>
    </row>
    <row r="603" spans="1:7" ht="37.9" customHeight="1">
      <c r="B603" s="83" t="s">
        <v>520</v>
      </c>
      <c r="C603" s="83"/>
    </row>
    <row r="604" spans="1:7" ht="31.5" customHeight="1"/>
  </sheetData>
  <mergeCells count="60">
    <mergeCell ref="A551:G551"/>
    <mergeCell ref="A555:G555"/>
    <mergeCell ref="A570:G570"/>
    <mergeCell ref="A576:G576"/>
    <mergeCell ref="A587:G587"/>
    <mergeCell ref="A593:G593"/>
    <mergeCell ref="A506:G506"/>
    <mergeCell ref="A507:G507"/>
    <mergeCell ref="B508:G508"/>
    <mergeCell ref="B510:G510"/>
    <mergeCell ref="A531:G531"/>
    <mergeCell ref="A545:G545"/>
    <mergeCell ref="A440:G440"/>
    <mergeCell ref="A450:G450"/>
    <mergeCell ref="A454:G454"/>
    <mergeCell ref="A455:G455"/>
    <mergeCell ref="A458:G458"/>
    <mergeCell ref="A489:G489"/>
    <mergeCell ref="A410:G410"/>
    <mergeCell ref="A411:G411"/>
    <mergeCell ref="A420:G420"/>
    <mergeCell ref="A426:G426"/>
    <mergeCell ref="A427:G427"/>
    <mergeCell ref="A437:G437"/>
    <mergeCell ref="A355:G355"/>
    <mergeCell ref="A358:G358"/>
    <mergeCell ref="A359:G359"/>
    <mergeCell ref="A362:G362"/>
    <mergeCell ref="A391:G391"/>
    <mergeCell ref="A406:G406"/>
    <mergeCell ref="A292:G292"/>
    <mergeCell ref="A307:G307"/>
    <mergeCell ref="A311:G311"/>
    <mergeCell ref="A326:G326"/>
    <mergeCell ref="A346:G346"/>
    <mergeCell ref="A349:G349"/>
    <mergeCell ref="A213:G213"/>
    <mergeCell ref="A233:G233"/>
    <mergeCell ref="A243:G243"/>
    <mergeCell ref="A252:G252"/>
    <mergeCell ref="A264:G264"/>
    <mergeCell ref="A281:G281"/>
    <mergeCell ref="A152:G152"/>
    <mergeCell ref="A161:G161"/>
    <mergeCell ref="A169:G169"/>
    <mergeCell ref="A181:G181"/>
    <mergeCell ref="A188:G188"/>
    <mergeCell ref="A203:G203"/>
    <mergeCell ref="A81:G81"/>
    <mergeCell ref="A99:G99"/>
    <mergeCell ref="A123:G123"/>
    <mergeCell ref="A125:G125"/>
    <mergeCell ref="A137:G137"/>
    <mergeCell ref="A151:G151"/>
    <mergeCell ref="B1:F1"/>
    <mergeCell ref="B2:F2"/>
    <mergeCell ref="A8:G9"/>
    <mergeCell ref="A11:G11"/>
    <mergeCell ref="A46:G46"/>
    <mergeCell ref="A78:G78"/>
  </mergeCells>
  <pageMargins left="0.78740157480314965" right="0.59055118110236227" top="0.39370078740157483" bottom="0.39370078740157483" header="0.51181102362204722" footer="0.51181102362204722"/>
  <pageSetup paperSize="9" scale="8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лаборатория</vt:lpstr>
      <vt:lpstr>лаборатория!Заголовки_для_печати</vt:lpstr>
      <vt:lpstr>лаборатория!Область_печати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2021-06-21T05:26:18Z</dcterms:created>
  <dcterms:modified xsi:type="dcterms:W3CDTF">2021-06-21T05:26:53Z</dcterms:modified>
</cp:coreProperties>
</file>